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ola\Desktop\"/>
    </mc:Choice>
  </mc:AlternateContent>
  <bookViews>
    <workbookView xWindow="990" yWindow="300" windowWidth="20730" windowHeight="11100" tabRatio="575" activeTab="1"/>
  </bookViews>
  <sheets>
    <sheet name="People" sheetId="5" r:id="rId1"/>
    <sheet name="Plots" sheetId="3" r:id="rId2"/>
  </sheets>
  <definedNames>
    <definedName name="_xlnm._FilterDatabase" localSheetId="1" hidden="1">Plots!$A$1:$R$1927</definedName>
  </definedNames>
  <calcPr calcId="152511"/>
</workbook>
</file>

<file path=xl/calcChain.xml><?xml version="1.0" encoding="utf-8"?>
<calcChain xmlns="http://schemas.openxmlformats.org/spreadsheetml/2006/main">
  <c r="E6" i="5" l="1"/>
  <c r="D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E5" i="5"/>
  <c r="E7" i="5" s="1"/>
  <c r="D5" i="5"/>
  <c r="G7" i="5" l="1"/>
  <c r="K7" i="5"/>
  <c r="S7" i="5"/>
  <c r="W7" i="5"/>
  <c r="AA7" i="5"/>
  <c r="I7" i="5"/>
  <c r="M7" i="5"/>
  <c r="AC5" i="5"/>
  <c r="J7" i="5"/>
  <c r="N7" i="5"/>
  <c r="R7" i="5"/>
  <c r="V7" i="5"/>
  <c r="Z7" i="5"/>
  <c r="O7" i="5"/>
  <c r="Q7" i="5"/>
  <c r="U7" i="5"/>
  <c r="Y7" i="5"/>
  <c r="H7" i="5"/>
  <c r="L7" i="5"/>
  <c r="P7" i="5"/>
  <c r="T7" i="5"/>
  <c r="X7" i="5"/>
  <c r="AC6" i="5"/>
  <c r="D7" i="5"/>
  <c r="AC7" i="5" l="1"/>
</calcChain>
</file>

<file path=xl/sharedStrings.xml><?xml version="1.0" encoding="utf-8"?>
<sst xmlns="http://schemas.openxmlformats.org/spreadsheetml/2006/main" count="831" uniqueCount="478">
  <si>
    <t>Plot</t>
  </si>
  <si>
    <t>Name</t>
  </si>
  <si>
    <t xml:space="preserve"> </t>
  </si>
  <si>
    <t>Sat</t>
  </si>
  <si>
    <t>Sun</t>
  </si>
  <si>
    <t>Mon</t>
  </si>
  <si>
    <t>Wed</t>
  </si>
  <si>
    <t>Fri</t>
  </si>
  <si>
    <t>Tue</t>
  </si>
  <si>
    <t>General Location</t>
  </si>
  <si>
    <t>Pulse 2013-B</t>
  </si>
  <si>
    <t>Thur</t>
  </si>
  <si>
    <t>Total Team Leaders</t>
  </si>
  <si>
    <t>Total Others</t>
  </si>
  <si>
    <t>Team Leaders (team #)</t>
  </si>
  <si>
    <t>Others</t>
  </si>
  <si>
    <t>Burst, Tom</t>
  </si>
  <si>
    <t>Fraser, Sarah</t>
  </si>
  <si>
    <t>Hudson, Jarvis</t>
  </si>
  <si>
    <t>Paxton, Wiley</t>
  </si>
  <si>
    <t>Schneier, Joan</t>
  </si>
  <si>
    <t>Raskin, Evan</t>
  </si>
  <si>
    <t>Maxwell, William</t>
  </si>
  <si>
    <t>Lee, Linda</t>
  </si>
  <si>
    <t>Tessel, Sam</t>
  </si>
  <si>
    <t>Wichmann, Brenda</t>
  </si>
  <si>
    <t>8-May</t>
  </si>
  <si>
    <t>16-May</t>
  </si>
  <si>
    <t>18-May</t>
  </si>
  <si>
    <t>19-May</t>
  </si>
  <si>
    <t>20-May</t>
  </si>
  <si>
    <t>21-May</t>
  </si>
  <si>
    <t>22-May</t>
  </si>
  <si>
    <t>23-May</t>
  </si>
  <si>
    <t>24-May</t>
  </si>
  <si>
    <t>25-May</t>
  </si>
  <si>
    <t>26-May</t>
  </si>
  <si>
    <t>27-May</t>
  </si>
  <si>
    <t>28-May</t>
  </si>
  <si>
    <t>29-May</t>
  </si>
  <si>
    <t>30-May</t>
  </si>
  <si>
    <t>31-May</t>
  </si>
  <si>
    <t>1-June</t>
  </si>
  <si>
    <t xml:space="preserve"> Teams</t>
  </si>
  <si>
    <t>Israel, Kimberly</t>
  </si>
  <si>
    <t>Stanley, Jennifer</t>
  </si>
  <si>
    <t>Wallston, Margot</t>
  </si>
  <si>
    <t>Brown, Alissa</t>
  </si>
  <si>
    <t>Elam, Caitlin</t>
  </si>
  <si>
    <t>Scherrer, Elizabeth</t>
  </si>
  <si>
    <t>White, Jackie</t>
  </si>
  <si>
    <t>Rockyface Mountain</t>
  </si>
  <si>
    <t>Adams, Nick</t>
  </si>
  <si>
    <t>Bolton, Cheryl</t>
  </si>
  <si>
    <t>Cadwell, Suzanne</t>
  </si>
  <si>
    <t>Costanza, Jen</t>
  </si>
  <si>
    <t>Curry, Bronson</t>
  </si>
  <si>
    <t>Fields, Carol</t>
  </si>
  <si>
    <t>Fortner, Renee</t>
  </si>
  <si>
    <t>Glitzenetein, Jeff</t>
  </si>
  <si>
    <t>Horton, Jeff</t>
  </si>
  <si>
    <t>Hunt, Jane</t>
  </si>
  <si>
    <t>Iacona, Gwen</t>
  </si>
  <si>
    <t>Kelly, Josh</t>
  </si>
  <si>
    <t>Phillips, Linda</t>
  </si>
  <si>
    <t xml:space="preserve">Pohlman, Scott </t>
  </si>
  <si>
    <t>Russell, Katie</t>
  </si>
  <si>
    <t>Schoonover, Kevan</t>
  </si>
  <si>
    <t>Selm, Kat</t>
  </si>
  <si>
    <t>Sims, Heather</t>
  </si>
  <si>
    <t>Skelton, Ben</t>
  </si>
  <si>
    <t>Sorrell, Mickey</t>
  </si>
  <si>
    <t>Thompson, Andrea</t>
  </si>
  <si>
    <t>Beyerlein, Aaron</t>
  </si>
  <si>
    <t>Sammy Basin</t>
  </si>
  <si>
    <t>Appalachia Lake Old Growth Site</t>
  </si>
  <si>
    <t>Tulula Bog</t>
  </si>
  <si>
    <t>4</t>
  </si>
  <si>
    <t>3</t>
  </si>
  <si>
    <t>2</t>
  </si>
  <si>
    <t>Lumber River State Park</t>
  </si>
  <si>
    <t>Fort Bragg</t>
  </si>
  <si>
    <t>Sandhills GL</t>
  </si>
  <si>
    <t>Piercy Range/Kennedy Top</t>
  </si>
  <si>
    <t>Hamby Bend</t>
  </si>
  <si>
    <t>Hiwassee Lake Rare Plant Site</t>
  </si>
  <si>
    <t>Santeetlah Bluffs</t>
  </si>
  <si>
    <t>Nantahala NF, Laurel Knob</t>
  </si>
  <si>
    <t>Great Smoky Mountains National Park. Mt. Collins</t>
  </si>
  <si>
    <t>Great Smoky Mountains National Park., Clingman's Dome</t>
  </si>
  <si>
    <t>Great Smoky Mountains National Park, Twentymile</t>
  </si>
  <si>
    <t>3818</t>
  </si>
  <si>
    <t>4296</t>
  </si>
  <si>
    <t>Diphylleia cymosa - Saxifraga micranthidifolia - Laportea canadensis Herbaceous Vegetation</t>
  </si>
  <si>
    <t>7721</t>
  </si>
  <si>
    <t>Pinus virginiana - Pinus rigida - Quercus stellata / Ceanothus americanus - Kalmia latifolia / Thalictrum revolutum Woodland</t>
  </si>
  <si>
    <t>4256</t>
  </si>
  <si>
    <t>Quercus rubra - Fraxinus americana - Acer saccharum / Actaea racemosa - Caulophyllum thalictroides - Collinsonia canadensis Forest</t>
  </si>
  <si>
    <t>Rhododendron catawbiense Shrubland</t>
  </si>
  <si>
    <t>Mill Swamp Branch Forest</t>
  </si>
  <si>
    <t>Lumber River – High Hill</t>
  </si>
  <si>
    <t>Camp Rockfish</t>
  </si>
  <si>
    <t>Lake Waccamaw SP</t>
  </si>
  <si>
    <t>Uwharrie NF</t>
  </si>
  <si>
    <t>Thurmond Chatham WMA</t>
  </si>
  <si>
    <t>Gwaltwaneys Outcrops</t>
  </si>
  <si>
    <t>Bald Mountain</t>
  </si>
  <si>
    <t>Little Fork Forests</t>
  </si>
  <si>
    <t>NA</t>
  </si>
  <si>
    <t>Glade Gap Slopes</t>
  </si>
  <si>
    <t>Yellow Creek Road</t>
  </si>
  <si>
    <t>Huckleberry Knob</t>
  </si>
  <si>
    <t>Annino, Amy</t>
  </si>
  <si>
    <t>Zhang, Phoenica</t>
  </si>
  <si>
    <t>Pallai, Cassie</t>
  </si>
  <si>
    <t>Harrington, Mitzy</t>
  </si>
  <si>
    <t>5</t>
  </si>
  <si>
    <t>Crooked Creek Ledges</t>
  </si>
  <si>
    <t>Fork Beaver Ponds</t>
  </si>
  <si>
    <t>Alligator River Wildlife Refuge</t>
  </si>
  <si>
    <t>Caswell North Carolina</t>
  </si>
  <si>
    <t>Mother's Vineyard</t>
  </si>
  <si>
    <t>New Fork/Upper Alligator River</t>
  </si>
  <si>
    <t>Nags Head Woods</t>
  </si>
  <si>
    <t>Buxton Woods</t>
  </si>
  <si>
    <t>Cape Hatteras</t>
  </si>
  <si>
    <t>Buxton Trail</t>
  </si>
  <si>
    <t>Milltail Creek</t>
  </si>
  <si>
    <t>Jockey's Ridge</t>
  </si>
  <si>
    <t>Wright Bros. Memorial</t>
  </si>
  <si>
    <t>Pine Island</t>
  </si>
  <si>
    <t>Kitty Hawk Woods</t>
  </si>
  <si>
    <t>Bodie Island</t>
  </si>
  <si>
    <t>Yellow Mountain</t>
  </si>
  <si>
    <t>Jane Bald, Roan Highlands</t>
  </si>
  <si>
    <t>Round Bald, Roan Highlands</t>
  </si>
  <si>
    <t>Tom Wentworth</t>
  </si>
  <si>
    <t>Robert Peet</t>
  </si>
  <si>
    <t>7143</t>
  </si>
  <si>
    <t>Santeetlah Bluff/Wright Cove</t>
  </si>
  <si>
    <t>Snowbird Creek/Hooper Bald</t>
  </si>
  <si>
    <t>4103</t>
  </si>
  <si>
    <t>7493</t>
  </si>
  <si>
    <t>Tapoco/Calderwood Lake Slopes</t>
  </si>
  <si>
    <t>7695</t>
  </si>
  <si>
    <t>Santeetlah Bluffs/Wright Cove</t>
  </si>
  <si>
    <t>4982</t>
  </si>
  <si>
    <t>6124</t>
  </si>
  <si>
    <t>High Top/Bee Cove</t>
  </si>
  <si>
    <t>7878</t>
  </si>
  <si>
    <t>4983</t>
  </si>
  <si>
    <t>Huckleberry Bald</t>
  </si>
  <si>
    <t>Nantahala Gorge/Blowing Spring</t>
  </si>
  <si>
    <t>Needmore Game Lands</t>
  </si>
  <si>
    <t>7215</t>
  </si>
  <si>
    <t>Stecoah Gap</t>
  </si>
  <si>
    <t>4th Approximation type</t>
  </si>
  <si>
    <t>GRASSY BALD (ALDER SUBTYPE)</t>
  </si>
  <si>
    <t>3891</t>
  </si>
  <si>
    <t>Alnus viridis ssp. crispa / Carex pensylvanica Shrubland</t>
  </si>
  <si>
    <t>GRASSY BALD (SEDGE SUBTYPE)</t>
  </si>
  <si>
    <t>4094</t>
  </si>
  <si>
    <t>Carex pensylvanica Herbaceous Vegetation</t>
  </si>
  <si>
    <t>Fit</t>
  </si>
  <si>
    <t>ULTRAMAFIC OUTCROP BARREN (VIRGINIA PINE SUBTYPE)</t>
  </si>
  <si>
    <t>RICH MONTANE SEEP</t>
  </si>
  <si>
    <t>HIGH ELEVATION RED OAK FOREST (RICH SUBTYPE)</t>
  </si>
  <si>
    <t>HEATH BALD (CATAWBA RHODODENDRON SUBTYPE)</t>
  </si>
  <si>
    <t>MONTANE ALLUVIAL FOREST (SMALL RIVER SUBTYPE)</t>
  </si>
  <si>
    <t>ROCKY BAR AND SHORE (TWISTED SEDGE SUBTYPE)</t>
  </si>
  <si>
    <t>SOUTHERN MOUNTAIN PINE–OAK FOREST</t>
  </si>
  <si>
    <t>RICH COVE FOREST (MONTANE RICH SUBTYPE)</t>
  </si>
  <si>
    <t>RICH COVE FOREST (BOULDERFIELD SUBTYPE)</t>
  </si>
  <si>
    <t>HIGH ELEVATION BIRCH BOULDERFIELD FOREST</t>
  </si>
  <si>
    <t>RICH COVE FOREST (RED OAK SUBTYPE)</t>
  </si>
  <si>
    <t>CALCAREOUS OAK–WALNUT FOREST</t>
  </si>
  <si>
    <t>Quercus rubra - Quercus muehlenbergii / Hamamelis virginiana / Polymnia canadensis Forest</t>
  </si>
  <si>
    <t>Quercus rubra - Tilia americana var. heterophylla - (Halesia tetraptera var. monticola) / Collinsonia canadensis - Prosartes lanuginosa Forest</t>
  </si>
  <si>
    <t>6256</t>
  </si>
  <si>
    <t>Picea rubens - (Betula alleghaniensis, Aesculus flava) / Viburnum lantanoides / Oxalis montana - Solidago glomerata Forest</t>
  </si>
  <si>
    <t>4426</t>
  </si>
  <si>
    <t>Acer rubrum var. trilobum / Viburnum nudum var. nudum / Osmunda cinnamomea - Saururus cernuus - Impatiens capensis Forest</t>
  </si>
  <si>
    <t>7078</t>
  </si>
  <si>
    <t>Pinus echinata / Vaccinium (pallidum, stamineum) - Kalmia latifolia Forest</t>
  </si>
  <si>
    <t>7565</t>
  </si>
  <si>
    <t>Tsuga canadensis - Acer rubrum - (Liriodendron tulipifera, Nyssa sylvatica) / Rhododendron maximum / Sphagnum spp. Forest</t>
  </si>
  <si>
    <t>RED SPRUCE–FRASER FIR FOREST (BIRCH TRANSITION HERB SUBTYPE)</t>
  </si>
  <si>
    <t>LOW MOUNTAIN PINE FOREST (SHORTLEAF PINE SUBTYPE)</t>
  </si>
  <si>
    <t>SWAMP FOREST–BOG COMPLEX (TYPIC SUBTYPE)</t>
  </si>
  <si>
    <t>Tsuga canadensis - Liriodendron tulipifera - Platanus occidentalis / Rhododendron
maximum - Xanthorhiza simplicissima Temporarily Flooded Forest</t>
  </si>
  <si>
    <t>Pinus echinata - Quercus (prinus, falcata) / Oxydendrum arboreum / Vaccinium pallidum Forest</t>
  </si>
  <si>
    <t>Carex torta Herbaceous Vegetation</t>
  </si>
  <si>
    <t>Aesculus flava - Acer saccharum - (Fraxinus americana, Tilia americana var. heterophylla) / Hydrophyllum canadense - Solidago flexicaulis Forest</t>
  </si>
  <si>
    <t>Betula alleghaniensis - Tilia americana var. heterophylla / Acer spicatum / Ribes cynosbati / Dryopteris marginalis Forest</t>
  </si>
  <si>
    <t>Betula alleghaniensis / Ribes glandulosum / Polypodium appalachianum Forest</t>
  </si>
  <si>
    <t>Tsuga canadensis - Betula alleghaniensis / Veratrum viride - Carex scabrata - Oclemena acuminata Forest</t>
  </si>
  <si>
    <t>DRY OAK–HICKORY FOREST (COASTAL PLAIN SUBTYPE)</t>
  </si>
  <si>
    <t>Quercus falcata - Quercus stellata - Carya alba / Vaccinium spp. Coastal Plain Forest</t>
  </si>
  <si>
    <t>COASTAL PLAIN SEMIPERMANENT IMPOUNDMENT (CYPRESS-GUM SUBTYPE)</t>
  </si>
  <si>
    <t>Taxodium distichum / Lemna minor Forest</t>
  </si>
  <si>
    <t>COASTAL PLAIN SEMIPERMANENT IMPOUNDMENT (SANDHILLS MIRE SUBTYPE)</t>
  </si>
  <si>
    <t>Nyssa biflora - Alnus serrulata / Carex (mitchelliana, atlantica ssp. capillacea, stricta) - Glyceria obtusa - Peltandra virginica Shrubland</t>
  </si>
  <si>
    <t>POND PINE WOODLAND (CANEBRAKE SUBTYPE)</t>
  </si>
  <si>
    <t>PEATLAND CANEBRAKE</t>
  </si>
  <si>
    <t>Arundinaria gigantea ssp. tecta Shrubland</t>
  </si>
  <si>
    <t>UPLAND POOL (ROBERDO SUBTYPE)</t>
  </si>
  <si>
    <t>Leucothoe racemosa - Vaccinium fuscatum - Smilax walteri Shrubland</t>
  </si>
  <si>
    <t>STREAMHEAD CANEBRAKE</t>
  </si>
  <si>
    <t>MESIC MIXED HARDWOOD FOREST (COASTAL PLAIN SUBTYPE)</t>
  </si>
  <si>
    <t>Fagus grandifolia - Quercus (alba, nigra) / Symplocos tinctoria – (Stewartia
malacodendron) Forest</t>
  </si>
  <si>
    <t>PIEDMONT MONADNOCK FOREST (PINE SUBTYPE)</t>
  </si>
  <si>
    <t>Quercus prinus - Pinus echinata / Vaccinium pallidum Piedmont Monadnock Forest</t>
  </si>
  <si>
    <t>PIEDMONT CLIFF (ACIDIC SUBTYPE)</t>
  </si>
  <si>
    <t>Piedmont Acidic Cliff Sparse Vegetation</t>
  </si>
  <si>
    <t>RED SPRUCE - FRASER FIR FOREST (BIRCH TRANSITION  SHRUB SUBTYPE)</t>
  </si>
  <si>
    <t>Picea rubens - (Betula allegheniensis, Aesculus flava) / Rhododendron (maximum, catawbiense) Forest</t>
  </si>
  <si>
    <t>LOW ELEVATION SEEP (FLOODPLAIN SUBTYPE)</t>
  </si>
  <si>
    <t>7031</t>
  </si>
  <si>
    <t>Acer rubrum / Alnus serrulata - Lindera benzoin / Glyceria striata - Impatiens capensis - Forest</t>
  </si>
  <si>
    <t>LOW ELEVATION ACIDIC GLADE (GRASS SUBTYPE)</t>
  </si>
  <si>
    <t>4990</t>
  </si>
  <si>
    <t>(Quercus prinus) / Vaccinium pallidum / Schizachyrium scoparium - Danthonia spicata / Cladonia spp. Herbaceous Vegetation</t>
  </si>
  <si>
    <t>PIEDMONT / MOUNTAIN SEMIPERMANENT IMPOUNDMENT (SHRUB SUBTYPE)</t>
  </si>
  <si>
    <t>8474</t>
  </si>
  <si>
    <t>Alnus serrulata Southeastern Seasonally Flooded Shrubland</t>
  </si>
  <si>
    <t>LOW ELEVATION SEEP (PIEDMONT/MOUNTAIN SPRINGHEAD SUBTYPE)</t>
  </si>
  <si>
    <t>7041</t>
  </si>
  <si>
    <t>Acer rubrum / Viburnum nudum - Photinia pyrifolia / Smilax laurifolia / Carex dibilis var. pubera Seepage Forest</t>
  </si>
  <si>
    <t>MONTANE OAK - HICKORY FOREST (BASIC SUBTYPE)</t>
  </si>
  <si>
    <t>7692</t>
  </si>
  <si>
    <t>Quercus alba - Quercus rubra - Quercus prinus / Collinsonia canadensis - Podophyllum peltatum - Amphicarpaea bracteata Forest</t>
  </si>
  <si>
    <t>PIEDMONT / MOUNTAIN CANEBRAKE</t>
  </si>
  <si>
    <t>3836</t>
  </si>
  <si>
    <t>Arundinaria gigantea ssp. Gigantea Shrubland</t>
  </si>
  <si>
    <t>SWAMP FOREST  - BOG COMPLEX (TYPIC SUBTYPE)</t>
  </si>
  <si>
    <t>7285</t>
  </si>
  <si>
    <t>Betula allegheniensis - Fagus grandifolia - Aesculus flava / Viburnum lantanoides / Eurybia chlorolepis - Dryopteris intermedia Forest</t>
  </si>
  <si>
    <t>INTERDUNE POND</t>
  </si>
  <si>
    <t>DUNE GRASS (SOUTHERN SUBTYPE)</t>
  </si>
  <si>
    <t xml:space="preserve">NONRIVERINE WET HARDWOOD FOREST (OAK FLAT SUBTYPE) </t>
  </si>
  <si>
    <t>Quercus michauxii - Quercus pagoda / Clethra alnifolia - Leucothoe axillaris Forest</t>
  </si>
  <si>
    <t>ESTUARINE FRINGE PINE FOREST (POND PINE SUBTYPE)</t>
  </si>
  <si>
    <t xml:space="preserve">BAY FOREST </t>
  </si>
  <si>
    <t>Gordonia lasianthus - Magnolia virginiana - Persea palustris / Sphagnum spp. Forest</t>
  </si>
  <si>
    <t>NATURAL LAKE SHORELINE SWAMP (RICH SUBTYPE)</t>
  </si>
  <si>
    <t xml:space="preserve">DRY-MESIC OAK-HICKORY FOREST (COASTAL PLAIN SUBTYPE) 
</t>
  </si>
  <si>
    <t>Quercus alba - Carya alba / Oxydendrum arboreum - Ilex opaca / Gaylussacia frondosa -Symplocos tinctoria - Vaccinium stamineum Coastal Plain Forest</t>
  </si>
  <si>
    <t xml:space="preserve">MARITIME SHRUB SWAMP (RED BAY SUBTYPE) </t>
  </si>
  <si>
    <t>Persea palustris / Morella cerifera Maritime Forest</t>
  </si>
  <si>
    <t xml:space="preserve">DUNE GRASS (BLUESTEM SUBTYPE) </t>
  </si>
  <si>
    <t>Uniola paniculata - Schizachyrium littorale - Panicum amarum Herbaceous Vegetation</t>
  </si>
  <si>
    <t xml:space="preserve">MARITIME SHRUB SWAMP (DOGWOOD SUBTYPE) </t>
  </si>
  <si>
    <t>Cornus foemina / Berchemia scandens Forest</t>
  </si>
  <si>
    <t>Muhlenbergia filipes - Spartina patens - Eustachys petraea Herbaceous Vegetation</t>
  </si>
  <si>
    <t xml:space="preserve">MARITIME WET GRASSLAND (SOUTHERN HAIRGRASS SUBTYPE) </t>
  </si>
  <si>
    <t xml:space="preserve">NATURAL LAKE SHORELINE MARSH (TYPIC SUBTYPE) </t>
  </si>
  <si>
    <t xml:space="preserve">Panicum hemitomon - Juncus spp. Coastal Plain Lakeshore Herbaceous Vegetation </t>
  </si>
  <si>
    <t xml:space="preserve">STABLE DUNE BARREN (BEACH HEATHER SUBTYPE) </t>
  </si>
  <si>
    <t>Hudsonia tomentosa / Panicum amarum var. amarulum Dwarf-shrubland</t>
  </si>
  <si>
    <t>STABLE DUNE BARREN (BEACH HEATHER SUBTYPE)</t>
  </si>
  <si>
    <t xml:space="preserve">NONRIVERINE SWAMP FOREST (CYPRESS-GUM SUBTYPE) </t>
  </si>
  <si>
    <t>Taxodium distichum - Nyssa biflora / Berchemia scandens - Toxicodendron radicans /Woodwardia areolata Forest</t>
  </si>
  <si>
    <t>Watson-Cook, Emily Layne</t>
  </si>
  <si>
    <t>Richard … (guide)</t>
  </si>
  <si>
    <t>Brewer, Andrew</t>
  </si>
  <si>
    <t>Peet, Rich</t>
  </si>
  <si>
    <t>Hao, Cordelia</t>
  </si>
  <si>
    <t>Schilling, Ed</t>
  </si>
  <si>
    <t>Smith, Chadwick</t>
  </si>
  <si>
    <t>8,11</t>
  </si>
  <si>
    <t>Grassy Ridge</t>
  </si>
  <si>
    <t>Little Yellow Mt</t>
  </si>
  <si>
    <t>White, Jonathan</t>
  </si>
  <si>
    <t>White, Allen</t>
  </si>
  <si>
    <t>Griffiths, Mark</t>
  </si>
  <si>
    <t>Team Co-Leaders (team #)</t>
  </si>
  <si>
    <t>Schafale, Mike</t>
  </si>
  <si>
    <t>Liloia, Chris</t>
  </si>
  <si>
    <t>Grand Total Person Days</t>
  </si>
  <si>
    <t xml:space="preserve"> Quercus alba - Quercus rubra - Quercus prinus / Collinsonia canadensis - Podophyllum peltatum - Amphicarpaea bracteata Forest</t>
  </si>
  <si>
    <t>MONTANE OAK–HICKORY FOREST (BASIC SUBTYPE)</t>
  </si>
  <si>
    <t>GRASSY BALD (GRASS SUBTYPE)</t>
  </si>
  <si>
    <t>4242</t>
  </si>
  <si>
    <t>NORTHERN HARDWOOD FOREST (BEECH GAP SUBTYPE)</t>
  </si>
  <si>
    <t>6130</t>
  </si>
  <si>
    <t>Fagus grandifolia / Carex pensylvanica - Ageratina altissima var. roanensis Forest</t>
  </si>
  <si>
    <t>Danthonia compressa - (Sibbaldiopsis tridentata) Herbaceous Vegetation</t>
  </si>
  <si>
    <t>SANDHILL STREAMHEAD SWAMP</t>
  </si>
  <si>
    <t>Nyssa biflora - Liriodendron tulipifera - Pinus (serotina, taeda) / Lyonia lucida - Ilex glabra Forest</t>
  </si>
  <si>
    <t>COASTAL PLAIN SEMIPERMANENT IMPOUNDMENT (SANDHILLS MARSH SUBTYPE)</t>
  </si>
  <si>
    <t>Orontium aquaticum - Schoenoplectus (etuberculatus, subterminalis) - Eriocaulon
decangulare - Juncus trigonocarpus Herbaceous Vegetation</t>
  </si>
  <si>
    <t>NONRIVERINE SWAMP FOREST (SWEETGUM SUBTYPE)</t>
  </si>
  <si>
    <t>Nyssa biflora - Liquidambar styraciflua - Acer rubrum var. trilobum / Clethra alnifolia Forest</t>
  </si>
  <si>
    <t>PIEDMONT/MOUNTAIN SEMIPERMANENT IMPOUNDMENT (SHRUB SUBTYPE)</t>
  </si>
  <si>
    <t>Cephalanthus occidentalis / Carex spp. - Lemna spp.
Southern Shrubland</t>
  </si>
  <si>
    <t>PIEDMONT/MOUNTAIN SEMIPERMANENT IMPOUNDMENT (PIEDMONT MARSH SUBTYPE)</t>
  </si>
  <si>
    <t>Juncus effusus Seasonally Flooded Herbaceous Vegetation</t>
  </si>
  <si>
    <t>Pinus serotina / Arundinaria gigantea ssp. tecta Woodlan</t>
  </si>
  <si>
    <t>Pinus serotina / Morella cerifera / Osmunda regalis var. spectabilis Woodland</t>
  </si>
  <si>
    <t>Fagus grandifolia - Quercus (alba, nigra) / Symplocos tinctoria – (Stewartia malacodendron) Forest</t>
  </si>
  <si>
    <t>Taxodium distichum - Liquidambar styraciflua - Platanus occidentalis / Asimina triloba</t>
  </si>
  <si>
    <t>LOW ELEVATION BASIC GLADE (BRUSHY MOUNTAIN SUBTYPE)</t>
  </si>
  <si>
    <t>GRANITIC DOME BASIC WOODLAND</t>
  </si>
  <si>
    <t>Fraxinus americana - Carya glabra / Symphoricarpos orbiculatus - Rhus aromatica / Piptochaetium avenaceum Woodland</t>
  </si>
  <si>
    <t>3684</t>
  </si>
  <si>
    <t>PIEDMONT ACIDIC GLADE</t>
  </si>
  <si>
    <t>Quercus prinus - Quercus stellata - (Pinus virginiana, Pinus echinata) / Vaccinium pallidum / Schizachyrium scoparium Woodland</t>
  </si>
  <si>
    <t>4910</t>
  </si>
  <si>
    <t>Selaginella rupestris - Croton willdenowii - Cheilanthes tomentosa - (Allium cuthbertii) Herbaceous Vegetation</t>
  </si>
  <si>
    <t>Selaginella rupestris - Croton willdenowii - Cheilanthes tomentosa - (Allium cuthbertii)Herbaceous Vegetation</t>
  </si>
  <si>
    <t>4992</t>
  </si>
  <si>
    <t>LOW ELEVATION GRANITIC DOME</t>
  </si>
  <si>
    <t>Selaginella rupestris - Schizachyrium scoparium - Hypericum gentianoides - Bulbostylis capillaris Herbaceous Vegetation</t>
  </si>
  <si>
    <t>7690</t>
  </si>
  <si>
    <t>MONTANE RED CEDAR–HARDWOOD WOODLAND</t>
  </si>
  <si>
    <t>Carya (glabra, alba) - Fraxinus americana - (Juniperus virginiana var. virginiana)
Woodland</t>
  </si>
  <si>
    <t>3752</t>
  </si>
  <si>
    <t>CHESTNUT OAK FOREST (WHITE PINE SUBTYPE)</t>
  </si>
  <si>
    <t>Pinus strobus - Quercus (coccinea, prinus) / (Gaylussacia ursina, Vaccinium stamineum) Forest</t>
  </si>
  <si>
    <t>7519</t>
  </si>
  <si>
    <t>NORTHERN HARDWOOD FOREST (TYPIC SUBTYPE)</t>
  </si>
  <si>
    <t>Liriodendron tulipifera - Quercus alba - (Liquidambar styraciflua) / Ilex opaca /
Polystichum acrostichoides Piedmont Small Stream Forest</t>
  </si>
  <si>
    <t>PIEDMONT HEADWATER STREAM FOREST (TYPIC SUBTYPE)</t>
  </si>
  <si>
    <t>Zdanski, Chris</t>
  </si>
  <si>
    <t>Strictland, Sarah</t>
  </si>
  <si>
    <t>714</t>
  </si>
  <si>
    <t>480</t>
  </si>
  <si>
    <t>438</t>
  </si>
  <si>
    <t>716</t>
  </si>
  <si>
    <t>514</t>
  </si>
  <si>
    <t>542</t>
  </si>
  <si>
    <t>1095</t>
  </si>
  <si>
    <t>1876</t>
  </si>
  <si>
    <t>142-10-1640</t>
  </si>
  <si>
    <t>142-10-1641</t>
  </si>
  <si>
    <t>142-10-1642</t>
  </si>
  <si>
    <t>142-10-1643</t>
  </si>
  <si>
    <t>142-10-1644</t>
  </si>
  <si>
    <t>142-10-1645</t>
  </si>
  <si>
    <t>142-10-1646</t>
  </si>
  <si>
    <t>142-10-1647</t>
  </si>
  <si>
    <t>142-10-1648</t>
  </si>
  <si>
    <t>142-10-1649</t>
  </si>
  <si>
    <t>142-10-1650</t>
  </si>
  <si>
    <t>142-10-1651</t>
  </si>
  <si>
    <t>142-10-1652</t>
  </si>
  <si>
    <t>142-10-1653</t>
  </si>
  <si>
    <t>142-10-1654</t>
  </si>
  <si>
    <t>142-10-1655</t>
  </si>
  <si>
    <t>142-10-1656</t>
  </si>
  <si>
    <t>142-10-1657</t>
  </si>
  <si>
    <t>142-10-1658</t>
  </si>
  <si>
    <t>142-10-1659</t>
  </si>
  <si>
    <t>142-10-1660</t>
  </si>
  <si>
    <t>142-11-1640</t>
  </si>
  <si>
    <t>142-11-1641</t>
  </si>
  <si>
    <t xml:space="preserve"> Pinus palustris / Ilex glabra / Aristida stricta Woodland</t>
  </si>
  <si>
    <t>WET PINE FLATWOODS (TYPIC SUBTYPE)</t>
  </si>
  <si>
    <t>142-2-1640</t>
  </si>
  <si>
    <t>142-2-1641</t>
  </si>
  <si>
    <t>142-2-1642</t>
  </si>
  <si>
    <t>142-2-1643</t>
  </si>
  <si>
    <t>142-2-1644</t>
  </si>
  <si>
    <t>142-4-1640</t>
  </si>
  <si>
    <t>142-4-1641</t>
  </si>
  <si>
    <t>142-4-1642</t>
  </si>
  <si>
    <t>142-4-1643</t>
  </si>
  <si>
    <t>142-4-1644</t>
  </si>
  <si>
    <t>142-6-1640</t>
  </si>
  <si>
    <t>142-6-1641</t>
  </si>
  <si>
    <t>142-6-1642</t>
  </si>
  <si>
    <t>142-6-1643</t>
  </si>
  <si>
    <t>142-6-1644</t>
  </si>
  <si>
    <t>142-6-1645</t>
  </si>
  <si>
    <t>142-6-1646</t>
  </si>
  <si>
    <t>142-6-1647</t>
  </si>
  <si>
    <t>142-6-1648</t>
  </si>
  <si>
    <t>142-6-1649</t>
  </si>
  <si>
    <t>142-6-1650</t>
  </si>
  <si>
    <t>142-6-1651</t>
  </si>
  <si>
    <t>142-6-1652</t>
  </si>
  <si>
    <t>142-6-1653</t>
  </si>
  <si>
    <t>142-6-1654</t>
  </si>
  <si>
    <t>142-6-1655</t>
  </si>
  <si>
    <t>142-6-1656</t>
  </si>
  <si>
    <t>142-6-1657</t>
  </si>
  <si>
    <t>142-6-1658</t>
  </si>
  <si>
    <t>142-7-1640</t>
  </si>
  <si>
    <t>142-7-1641</t>
  </si>
  <si>
    <t>142-7-1642</t>
  </si>
  <si>
    <t>142-7-1643</t>
  </si>
  <si>
    <t>142-7-1644</t>
  </si>
  <si>
    <t>142-7-1645</t>
  </si>
  <si>
    <t>142-7-1646</t>
  </si>
  <si>
    <t>142-7-1647</t>
  </si>
  <si>
    <t>142-7-1648</t>
  </si>
  <si>
    <t>142-7-1649</t>
  </si>
  <si>
    <t>142-7-1650</t>
  </si>
  <si>
    <t>142-7-1651</t>
  </si>
  <si>
    <t>142-7-1652</t>
  </si>
  <si>
    <t>142-7-1653</t>
  </si>
  <si>
    <t>142-7-1654</t>
  </si>
  <si>
    <t>142-7-1655</t>
  </si>
  <si>
    <t>142-7-1656</t>
  </si>
  <si>
    <t>142-7-1660</t>
  </si>
  <si>
    <t>142-7-1661</t>
  </si>
  <si>
    <t>142-8-1640</t>
  </si>
  <si>
    <t>142-8-1641</t>
  </si>
  <si>
    <t>142-8-1642</t>
  </si>
  <si>
    <t>142-8-1643</t>
  </si>
  <si>
    <t>142-8-1644</t>
  </si>
  <si>
    <t>142-8-1645</t>
  </si>
  <si>
    <t>142-8-1646</t>
  </si>
  <si>
    <t>142-8-1647</t>
  </si>
  <si>
    <t>142-8-1648</t>
  </si>
  <si>
    <t>142-8-1649</t>
  </si>
  <si>
    <t>142-8-1650</t>
  </si>
  <si>
    <t>142-8-1651</t>
  </si>
  <si>
    <t>142-8-1652</t>
  </si>
  <si>
    <t>142-8-1653</t>
  </si>
  <si>
    <t>142-8-1654</t>
  </si>
  <si>
    <t>142-8-1655</t>
  </si>
  <si>
    <t>142-9-1640</t>
  </si>
  <si>
    <t>142-9-1641</t>
  </si>
  <si>
    <t>142-9-1642</t>
  </si>
  <si>
    <t>142-9-1643</t>
  </si>
  <si>
    <t>142-9-1644</t>
  </si>
  <si>
    <t>142-9-1645</t>
  </si>
  <si>
    <t>142-9-1646</t>
  </si>
  <si>
    <t>142-9-1647</t>
  </si>
  <si>
    <t>142-9-1648</t>
  </si>
  <si>
    <t>142-9-1649</t>
  </si>
  <si>
    <t>142-9-1650</t>
  </si>
  <si>
    <t>142-9-1651</t>
  </si>
  <si>
    <t>142-9-1653</t>
  </si>
  <si>
    <t>142-9-1654</t>
  </si>
  <si>
    <t>142-9-1655</t>
  </si>
  <si>
    <t>142-9-1656</t>
  </si>
  <si>
    <t>142-9-1657</t>
  </si>
  <si>
    <t>Mitchell</t>
  </si>
  <si>
    <t xml:space="preserve">Mitchell </t>
  </si>
  <si>
    <t>Hoke</t>
  </si>
  <si>
    <t>Scotland</t>
  </si>
  <si>
    <t>Robeson</t>
  </si>
  <si>
    <t>Columbus</t>
  </si>
  <si>
    <t>Montgomery</t>
  </si>
  <si>
    <t>Union</t>
  </si>
  <si>
    <t>Stanly</t>
  </si>
  <si>
    <t>Cherokee</t>
  </si>
  <si>
    <t>Swain</t>
  </si>
  <si>
    <t>Graham</t>
  </si>
  <si>
    <t>Clay</t>
  </si>
  <si>
    <t>Alexander</t>
  </si>
  <si>
    <t>Wilkes</t>
  </si>
  <si>
    <t>Dare</t>
  </si>
  <si>
    <t>Tyrrell</t>
  </si>
  <si>
    <t>CEGL</t>
  </si>
  <si>
    <t>County</t>
  </si>
  <si>
    <t>Fit: 5=Excellent, 4=Good, 3=Weak but acceptable, 2=No, but close, 1=Absolutely not.</t>
  </si>
  <si>
    <t>NVC Community Type</t>
  </si>
  <si>
    <t>3059</t>
  </si>
  <si>
    <t>4635</t>
  </si>
  <si>
    <t>7384</t>
  </si>
  <si>
    <t>3950</t>
  </si>
  <si>
    <t>4051</t>
  </si>
  <si>
    <t>4040</t>
  </si>
  <si>
    <t>7211</t>
  </si>
  <si>
    <t>4307</t>
  </si>
  <si>
    <t>4424</t>
  </si>
  <si>
    <t>4321</t>
  </si>
  <si>
    <t>4039</t>
  </si>
  <si>
    <t>4433</t>
  </si>
  <si>
    <t>4429</t>
  </si>
  <si>
    <t>7449</t>
  </si>
  <si>
    <t>7044</t>
  </si>
  <si>
    <t>3669</t>
  </si>
  <si>
    <t>Elev(m)</t>
  </si>
  <si>
    <t>LOW ELEVATION SEEP (TYPIC SUBTYPE)
or LOW ELEVATION SEEP (MONTANE SUBTYPE)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</si>
</sst>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\-yy;@"/>
    <numFmt numFmtId="165" formatCode="0.0000"/>
    <numFmt numFmtId="166" formatCode="[$-409]d\-mmm\-yyyy;@"/>
    <numFmt numFmtId="167" formatCode="0.0"/>
    <numFmt numFmtId="168" formatCode="d\-mmm\-yyyy;@"/>
    <numFmt numFmtId="169" formatCode="d\-mmm\-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164" fontId="0" fillId="0" borderId="0"/>
    <xf numFmtId="166" fontId="2" fillId="0" borderId="0"/>
    <xf numFmtId="0" fontId="3" fillId="0" borderId="0"/>
    <xf numFmtId="169" fontId="6" fillId="0" borderId="0"/>
    <xf numFmtId="168" fontId="17" fillId="0" borderId="0"/>
    <xf numFmtId="169" fontId="3" fillId="0" borderId="0"/>
    <xf numFmtId="169" fontId="3" fillId="0" borderId="0"/>
    <xf numFmtId="169" fontId="3" fillId="0" borderId="0"/>
    <xf numFmtId="0" fontId="1" fillId="0" borderId="0"/>
    <xf numFmtId="164" fontId="3" fillId="0" borderId="0"/>
    <xf numFmtId="166" fontId="1" fillId="0" borderId="0"/>
  </cellStyleXfs>
  <cellXfs count="82">
    <xf numFmtId="164" fontId="0" fillId="0" borderId="0" xfId="0"/>
    <xf numFmtId="166" fontId="11" fillId="2" borderId="1" xfId="1" applyFont="1" applyFill="1" applyBorder="1"/>
    <xf numFmtId="166" fontId="2" fillId="3" borderId="0" xfId="1" applyFill="1" applyAlignment="1">
      <alignment horizontal="center"/>
    </xf>
    <xf numFmtId="166" fontId="10" fillId="2" borderId="1" xfId="1" applyFont="1" applyFill="1" applyBorder="1" applyAlignment="1">
      <alignment horizontal="center"/>
    </xf>
    <xf numFmtId="49" fontId="12" fillId="2" borderId="1" xfId="1" applyNumberFormat="1" applyFont="1" applyFill="1" applyBorder="1" applyAlignment="1">
      <alignment horizontal="center"/>
    </xf>
    <xf numFmtId="166" fontId="10" fillId="2" borderId="1" xfId="1" applyFont="1" applyFill="1" applyBorder="1"/>
    <xf numFmtId="166" fontId="10" fillId="2" borderId="0" xfId="1" applyFont="1" applyFill="1" applyBorder="1"/>
    <xf numFmtId="49" fontId="12" fillId="2" borderId="0" xfId="1" applyNumberFormat="1" applyFont="1" applyFill="1" applyBorder="1" applyAlignment="1">
      <alignment horizontal="center"/>
    </xf>
    <xf numFmtId="49" fontId="13" fillId="2" borderId="0" xfId="1" applyNumberFormat="1" applyFont="1" applyFill="1" applyBorder="1" applyAlignment="1">
      <alignment horizontal="center"/>
    </xf>
    <xf numFmtId="166" fontId="2" fillId="0" borderId="0" xfId="1" applyFill="1"/>
    <xf numFmtId="0" fontId="8" fillId="0" borderId="0" xfId="1" applyNumberFormat="1" applyFont="1" applyFill="1" applyAlignment="1">
      <alignment horizontal="center"/>
    </xf>
    <xf numFmtId="164" fontId="0" fillId="0" borderId="0" xfId="0" applyAlignment="1">
      <alignment horizontal="center"/>
    </xf>
    <xf numFmtId="166" fontId="10" fillId="0" borderId="0" xfId="1" applyFont="1" applyAlignment="1">
      <alignment horizontal="left"/>
    </xf>
    <xf numFmtId="166" fontId="16" fillId="3" borderId="0" xfId="1" applyFont="1" applyFill="1" applyAlignment="1">
      <alignment horizontal="left"/>
    </xf>
    <xf numFmtId="166" fontId="2" fillId="3" borderId="0" xfId="1" applyFill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2" fillId="0" borderId="0" xfId="1" applyFill="1" applyAlignment="1">
      <alignment horizontal="left" vertical="top" wrapText="1"/>
    </xf>
    <xf numFmtId="166" fontId="0" fillId="0" borderId="0" xfId="1" applyFont="1" applyFill="1" applyAlignment="1">
      <alignment horizontal="left" vertical="top" wrapText="1"/>
    </xf>
    <xf numFmtId="0" fontId="14" fillId="0" borderId="0" xfId="1" applyNumberFormat="1" applyFont="1" applyFill="1" applyAlignment="1">
      <alignment horizontal="center" vertical="top" wrapText="1"/>
    </xf>
    <xf numFmtId="0" fontId="8" fillId="0" borderId="0" xfId="1" applyNumberFormat="1" applyFont="1" applyFill="1" applyAlignment="1">
      <alignment horizontal="center" vertical="top" wrapText="1"/>
    </xf>
    <xf numFmtId="166" fontId="2" fillId="3" borderId="0" xfId="1" applyFill="1" applyAlignment="1">
      <alignment horizontal="center" vertical="top" wrapText="1"/>
    </xf>
    <xf numFmtId="166" fontId="3" fillId="0" borderId="0" xfId="1" applyFont="1" applyFill="1" applyAlignment="1">
      <alignment horizontal="left" vertical="top" wrapText="1"/>
    </xf>
    <xf numFmtId="16" fontId="12" fillId="2" borderId="1" xfId="1" applyNumberFormat="1" applyFont="1" applyFill="1" applyBorder="1" applyAlignment="1">
      <alignment horizontal="center"/>
    </xf>
    <xf numFmtId="166" fontId="10" fillId="2" borderId="0" xfId="1" applyFont="1" applyFill="1" applyBorder="1" applyAlignment="1">
      <alignment horizontal="center"/>
    </xf>
    <xf numFmtId="166" fontId="11" fillId="2" borderId="0" xfId="1" applyFont="1" applyFill="1" applyBorder="1" applyAlignment="1">
      <alignment horizontal="center"/>
    </xf>
    <xf numFmtId="0" fontId="3" fillId="0" borderId="0" xfId="2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left" vertical="top" wrapText="1"/>
    </xf>
    <xf numFmtId="164" fontId="4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0" fontId="0" fillId="0" borderId="0" xfId="6" applyNumberFormat="1" applyFont="1" applyFill="1" applyBorder="1" applyAlignment="1">
      <alignment horizontal="left" vertical="top" wrapText="1"/>
    </xf>
    <xf numFmtId="0" fontId="0" fillId="0" borderId="0" xfId="7" applyNumberFormat="1" applyFont="1" applyFill="1" applyBorder="1" applyAlignment="1">
      <alignment horizontal="left" vertical="top" wrapText="1"/>
    </xf>
    <xf numFmtId="169" fontId="0" fillId="0" borderId="0" xfId="5" applyFont="1" applyFill="1" applyBorder="1" applyAlignment="1">
      <alignment horizontal="left" vertical="top" wrapText="1"/>
    </xf>
    <xf numFmtId="169" fontId="3" fillId="0" borderId="0" xfId="5" applyFont="1" applyFill="1" applyBorder="1" applyAlignment="1">
      <alignment horizontal="left" vertical="top" wrapText="1"/>
    </xf>
    <xf numFmtId="164" fontId="3" fillId="0" borderId="0" xfId="0" applyFont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166" fontId="9" fillId="3" borderId="0" xfId="1" applyFont="1" applyFill="1" applyAlignment="1">
      <alignment horizontal="center"/>
    </xf>
    <xf numFmtId="49" fontId="8" fillId="3" borderId="0" xfId="1" applyNumberFormat="1" applyFont="1" applyFill="1" applyAlignment="1">
      <alignment horizontal="center"/>
    </xf>
    <xf numFmtId="0" fontId="8" fillId="3" borderId="0" xfId="1" applyNumberFormat="1" applyFont="1" applyFill="1" applyAlignment="1">
      <alignment horizontal="center"/>
    </xf>
    <xf numFmtId="167" fontId="9" fillId="3" borderId="0" xfId="1" applyNumberFormat="1" applyFont="1" applyFill="1" applyAlignment="1">
      <alignment horizontal="center" vertical="top" wrapText="1"/>
    </xf>
    <xf numFmtId="167" fontId="8" fillId="3" borderId="0" xfId="1" applyNumberFormat="1" applyFont="1" applyFill="1" applyAlignment="1">
      <alignment horizontal="center" vertical="top" wrapText="1"/>
    </xf>
    <xf numFmtId="0" fontId="8" fillId="3" borderId="0" xfId="1" applyNumberFormat="1" applyFont="1" applyFill="1" applyAlignment="1">
      <alignment horizontal="center" vertical="top" wrapText="1"/>
    </xf>
    <xf numFmtId="167" fontId="9" fillId="0" borderId="0" xfId="1" applyNumberFormat="1" applyFont="1" applyFill="1" applyAlignment="1">
      <alignment horizontal="center" vertical="top" wrapText="1"/>
    </xf>
    <xf numFmtId="164" fontId="4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18" fillId="2" borderId="0" xfId="1" applyFont="1" applyFill="1" applyBorder="1"/>
    <xf numFmtId="166" fontId="19" fillId="3" borderId="0" xfId="1" applyFont="1" applyFill="1" applyAlignment="1">
      <alignment horizontal="center"/>
    </xf>
    <xf numFmtId="164" fontId="3" fillId="0" borderId="0" xfId="0" applyFont="1"/>
    <xf numFmtId="166" fontId="18" fillId="2" borderId="1" xfId="1" applyFont="1" applyFill="1" applyBorder="1"/>
    <xf numFmtId="164" fontId="15" fillId="0" borderId="0" xfId="0" applyFont="1"/>
    <xf numFmtId="166" fontId="20" fillId="0" borderId="0" xfId="1" applyFont="1"/>
    <xf numFmtId="49" fontId="3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0" fillId="0" borderId="0" xfId="7" applyNumberFormat="1" applyFont="1" applyFill="1" applyBorder="1" applyAlignment="1">
      <alignment horizontal="center" vertical="top" wrapText="1"/>
    </xf>
    <xf numFmtId="0" fontId="3" fillId="0" borderId="0" xfId="2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164" fontId="4" fillId="0" borderId="0" xfId="0" applyFont="1" applyFill="1" applyBorder="1" applyAlignment="1">
      <alignment horizontal="center" vertical="top" wrapText="1"/>
    </xf>
    <xf numFmtId="164" fontId="4" fillId="4" borderId="0" xfId="0" applyFont="1" applyFill="1" applyBorder="1" applyAlignment="1">
      <alignment horizontal="left" vertical="top" wrapText="1"/>
    </xf>
    <xf numFmtId="0" fontId="4" fillId="4" borderId="0" xfId="0" applyNumberFormat="1" applyFont="1" applyFill="1" applyBorder="1" applyAlignment="1">
      <alignment horizontal="left" vertical="top" wrapText="1"/>
    </xf>
    <xf numFmtId="1" fontId="4" fillId="4" borderId="0" xfId="0" applyNumberFormat="1" applyFont="1" applyFill="1" applyBorder="1" applyAlignment="1">
      <alignment horizontal="center" vertical="top" wrapText="1"/>
    </xf>
    <xf numFmtId="165" fontId="4" fillId="4" borderId="0" xfId="0" applyNumberFormat="1" applyFont="1" applyFill="1" applyBorder="1" applyAlignment="1">
      <alignment horizontal="left" vertical="top" wrapText="1"/>
    </xf>
    <xf numFmtId="0" fontId="8" fillId="4" borderId="0" xfId="0" applyNumberFormat="1" applyFont="1" applyFill="1" applyBorder="1" applyAlignment="1">
      <alignment horizontal="left" vertical="top" wrapText="1"/>
    </xf>
    <xf numFmtId="49" fontId="7" fillId="4" borderId="0" xfId="0" applyNumberFormat="1" applyFont="1" applyFill="1" applyBorder="1" applyAlignment="1">
      <alignment horizontal="center" vertical="top" wrapText="1"/>
    </xf>
    <xf numFmtId="49" fontId="7" fillId="4" borderId="0" xfId="0" applyNumberFormat="1" applyFont="1" applyFill="1" applyBorder="1" applyAlignment="1">
      <alignment horizontal="left" vertical="top" wrapText="1"/>
    </xf>
    <xf numFmtId="49" fontId="7" fillId="4" borderId="0" xfId="0" applyNumberFormat="1" applyFont="1" applyFill="1" applyBorder="1" applyAlignment="1">
      <alignment horizontal="left" vertical="top"/>
    </xf>
    <xf numFmtId="1" fontId="3" fillId="0" borderId="0" xfId="0" applyNumberFormat="1" applyFont="1" applyAlignment="1">
      <alignment horizontal="center" vertical="top"/>
    </xf>
    <xf numFmtId="164" fontId="22" fillId="4" borderId="1" xfId="0" applyFont="1" applyFill="1" applyBorder="1" applyAlignment="1">
      <alignment horizontal="left" vertical="top" wrapText="1"/>
    </xf>
    <xf numFmtId="0" fontId="22" fillId="4" borderId="1" xfId="0" applyNumberFormat="1" applyFont="1" applyFill="1" applyBorder="1" applyAlignment="1">
      <alignment horizontal="left" vertical="top" wrapText="1"/>
    </xf>
    <xf numFmtId="1" fontId="22" fillId="4" borderId="1" xfId="0" applyNumberFormat="1" applyFont="1" applyFill="1" applyBorder="1" applyAlignment="1">
      <alignment horizontal="center" vertical="top" wrapText="1"/>
    </xf>
    <xf numFmtId="165" fontId="22" fillId="4" borderId="1" xfId="0" applyNumberFormat="1" applyFont="1" applyFill="1" applyBorder="1" applyAlignment="1">
      <alignment horizontal="left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49" fontId="23" fillId="4" borderId="1" xfId="0" applyNumberFormat="1" applyFont="1" applyFill="1" applyBorder="1" applyAlignment="1">
      <alignment horizontal="center" vertical="top" wrapText="1"/>
    </xf>
    <xf numFmtId="49" fontId="23" fillId="4" borderId="1" xfId="0" applyNumberFormat="1" applyFont="1" applyFill="1" applyBorder="1" applyAlignment="1">
      <alignment horizontal="left" vertical="top" wrapText="1"/>
    </xf>
    <xf numFmtId="0" fontId="3" fillId="0" borderId="0" xfId="7" applyNumberFormat="1" applyFont="1" applyFill="1" applyBorder="1" applyAlignment="1">
      <alignment horizontal="center" vertical="top" wrapText="1"/>
    </xf>
  </cellXfs>
  <cellStyles count="11">
    <cellStyle name="Excel Built-in Normal" xfId="5"/>
    <cellStyle name="Excel Built-in Normal 1" xfId="6"/>
    <cellStyle name="Excel Built-in Normal 2" xfId="7"/>
    <cellStyle name="Hyperlink 2" xfId="3"/>
    <cellStyle name="Normal" xfId="0" builtinId="0"/>
    <cellStyle name="Normal 2" xfId="1"/>
    <cellStyle name="Normal 2 2" xfId="4"/>
    <cellStyle name="Normal 2 3" xfId="10"/>
    <cellStyle name="Normal 3" xfId="2"/>
    <cellStyle name="Normal 4" xfId="9"/>
    <cellStyle name="Normal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zoomScale="85" zoomScaleNormal="85" workbookViewId="0">
      <pane xSplit="3" ySplit="8" topLeftCell="L9" activePane="bottomRight" state="frozen"/>
      <selection pane="topRight" activeCell="D1" sqref="D1"/>
      <selection pane="bottomLeft" activeCell="A9" sqref="A9"/>
      <selection pane="bottomRight" activeCell="AC1" sqref="AC1:AC1048576"/>
    </sheetView>
  </sheetViews>
  <sheetFormatPr defaultRowHeight="15" x14ac:dyDescent="0.25"/>
  <cols>
    <col min="1" max="1" width="6.140625" style="11" customWidth="1"/>
    <col min="2" max="2" width="23.85546875" bestFit="1" customWidth="1"/>
    <col min="3" max="3" width="1.42578125" customWidth="1"/>
    <col min="4" max="4" width="10.28515625" style="45" bestFit="1" customWidth="1"/>
    <col min="5" max="5" width="8.5703125" style="46" customWidth="1"/>
    <col min="6" max="6" width="1.85546875" style="46" customWidth="1"/>
    <col min="7" max="27" width="8.5703125" style="46" customWidth="1"/>
    <col min="28" max="28" width="1.42578125" customWidth="1"/>
    <col min="29" max="29" width="16.7109375" style="52" customWidth="1"/>
    <col min="30" max="30" width="1.42578125" customWidth="1"/>
  </cols>
  <sheetData>
    <row r="1" spans="1:30" ht="18.75" x14ac:dyDescent="0.3">
      <c r="A1" s="3"/>
      <c r="B1" s="1" t="s">
        <v>10</v>
      </c>
      <c r="C1" s="2"/>
      <c r="D1" s="3" t="s">
        <v>11</v>
      </c>
      <c r="E1" s="4" t="s">
        <v>7</v>
      </c>
      <c r="F1" s="4"/>
      <c r="G1" s="4" t="s">
        <v>5</v>
      </c>
      <c r="H1" s="4" t="s">
        <v>8</v>
      </c>
      <c r="I1" s="4" t="s">
        <v>6</v>
      </c>
      <c r="J1" s="4" t="s">
        <v>11</v>
      </c>
      <c r="K1" s="4" t="s">
        <v>7</v>
      </c>
      <c r="L1" s="4" t="s">
        <v>3</v>
      </c>
      <c r="M1" s="4" t="s">
        <v>4</v>
      </c>
      <c r="N1" s="4" t="s">
        <v>5</v>
      </c>
      <c r="O1" s="4" t="s">
        <v>8</v>
      </c>
      <c r="P1" s="4" t="s">
        <v>6</v>
      </c>
      <c r="Q1" s="4" t="s">
        <v>11</v>
      </c>
      <c r="R1" s="4" t="s">
        <v>7</v>
      </c>
      <c r="S1" s="4" t="s">
        <v>3</v>
      </c>
      <c r="T1" s="4" t="s">
        <v>4</v>
      </c>
      <c r="U1" s="4" t="s">
        <v>5</v>
      </c>
      <c r="V1" s="4" t="s">
        <v>8</v>
      </c>
      <c r="W1" s="4" t="s">
        <v>6</v>
      </c>
      <c r="X1" s="4" t="s">
        <v>11</v>
      </c>
      <c r="Y1" s="4" t="s">
        <v>7</v>
      </c>
      <c r="Z1" s="4" t="s">
        <v>3</v>
      </c>
      <c r="AA1" s="4" t="s">
        <v>4</v>
      </c>
      <c r="AB1" s="2"/>
      <c r="AC1" s="51"/>
      <c r="AD1" s="2"/>
    </row>
    <row r="2" spans="1:30" ht="15.75" x14ac:dyDescent="0.25">
      <c r="A2" s="3"/>
      <c r="B2" s="5" t="s">
        <v>1</v>
      </c>
      <c r="C2" s="2"/>
      <c r="D2" s="4" t="s">
        <v>26</v>
      </c>
      <c r="E2" s="22">
        <v>41768</v>
      </c>
      <c r="F2" s="22"/>
      <c r="G2" s="22">
        <v>41771</v>
      </c>
      <c r="H2" s="22">
        <v>41772</v>
      </c>
      <c r="I2" s="22">
        <v>41773</v>
      </c>
      <c r="J2" s="22">
        <v>41774</v>
      </c>
      <c r="K2" s="4" t="s">
        <v>27</v>
      </c>
      <c r="L2" s="22">
        <v>41776</v>
      </c>
      <c r="M2" s="4" t="s">
        <v>28</v>
      </c>
      <c r="N2" s="4" t="s">
        <v>29</v>
      </c>
      <c r="O2" s="4" t="s">
        <v>30</v>
      </c>
      <c r="P2" s="4" t="s">
        <v>31</v>
      </c>
      <c r="Q2" s="4" t="s">
        <v>32</v>
      </c>
      <c r="R2" s="4" t="s">
        <v>33</v>
      </c>
      <c r="S2" s="4" t="s">
        <v>34</v>
      </c>
      <c r="T2" s="4" t="s">
        <v>35</v>
      </c>
      <c r="U2" s="4" t="s">
        <v>36</v>
      </c>
      <c r="V2" s="4" t="s">
        <v>37</v>
      </c>
      <c r="W2" s="4" t="s">
        <v>38</v>
      </c>
      <c r="X2" s="4" t="s">
        <v>39</v>
      </c>
      <c r="Y2" s="4" t="s">
        <v>40</v>
      </c>
      <c r="Z2" s="4" t="s">
        <v>41</v>
      </c>
      <c r="AA2" s="4" t="s">
        <v>42</v>
      </c>
      <c r="AB2" s="2"/>
      <c r="AC2" s="51"/>
      <c r="AD2" s="2"/>
    </row>
    <row r="3" spans="1:30" ht="18.75" x14ac:dyDescent="0.3">
      <c r="A3" s="23"/>
      <c r="B3" s="6"/>
      <c r="C3" s="2"/>
      <c r="D3" s="24" t="s">
        <v>43</v>
      </c>
      <c r="E3" s="7"/>
      <c r="F3" s="7"/>
      <c r="G3" s="7"/>
      <c r="H3" s="7"/>
      <c r="I3" s="7"/>
      <c r="J3" s="8" t="s">
        <v>2</v>
      </c>
      <c r="K3" s="8"/>
      <c r="L3" s="8"/>
      <c r="M3" s="8"/>
      <c r="N3" s="8"/>
      <c r="O3" s="8"/>
      <c r="P3" s="8" t="s">
        <v>2</v>
      </c>
      <c r="Q3" s="8"/>
      <c r="R3" s="8"/>
      <c r="S3" s="8"/>
      <c r="T3" s="8"/>
      <c r="U3" s="8"/>
      <c r="V3" s="8"/>
      <c r="W3" s="8" t="s">
        <v>2</v>
      </c>
      <c r="X3" s="8"/>
      <c r="Y3" s="8"/>
      <c r="Z3" s="8"/>
      <c r="AA3" s="8"/>
      <c r="AB3" s="2"/>
      <c r="AC3" s="48"/>
      <c r="AD3" s="2"/>
    </row>
    <row r="4" spans="1:30" x14ac:dyDescent="0.25">
      <c r="A4" s="2"/>
      <c r="B4" s="2"/>
      <c r="C4" s="2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2"/>
      <c r="AC4" s="49"/>
      <c r="AD4" s="2"/>
    </row>
    <row r="5" spans="1:30" ht="15.75" x14ac:dyDescent="0.25">
      <c r="A5" s="12" t="s">
        <v>12</v>
      </c>
      <c r="B5" s="9"/>
      <c r="C5" s="2"/>
      <c r="D5" s="10">
        <f>COUNT(D10:D16)+COUNT(D19:D23)</f>
        <v>2</v>
      </c>
      <c r="E5" s="10">
        <f t="shared" ref="E5:AA5" si="0">COUNT(E10:E16)+COUNT(E19:E23)</f>
        <v>2</v>
      </c>
      <c r="F5" s="10" t="s">
        <v>2</v>
      </c>
      <c r="G5" s="10">
        <f t="shared" si="0"/>
        <v>7</v>
      </c>
      <c r="H5" s="10">
        <f t="shared" si="0"/>
        <v>7</v>
      </c>
      <c r="I5" s="10">
        <f t="shared" si="0"/>
        <v>9</v>
      </c>
      <c r="J5" s="10">
        <f t="shared" si="0"/>
        <v>9</v>
      </c>
      <c r="K5" s="10">
        <f t="shared" si="0"/>
        <v>6</v>
      </c>
      <c r="L5" s="10">
        <f t="shared" si="0"/>
        <v>6</v>
      </c>
      <c r="M5" s="10">
        <f t="shared" si="0"/>
        <v>4</v>
      </c>
      <c r="N5" s="10">
        <f t="shared" si="0"/>
        <v>6</v>
      </c>
      <c r="O5" s="10">
        <f t="shared" si="0"/>
        <v>9</v>
      </c>
      <c r="P5" s="10">
        <f t="shared" si="0"/>
        <v>11</v>
      </c>
      <c r="Q5" s="10">
        <f t="shared" si="0"/>
        <v>11</v>
      </c>
      <c r="R5" s="10">
        <f t="shared" si="0"/>
        <v>8</v>
      </c>
      <c r="S5" s="10">
        <f t="shared" si="0"/>
        <v>4</v>
      </c>
      <c r="T5" s="10">
        <f t="shared" si="0"/>
        <v>4</v>
      </c>
      <c r="U5" s="10">
        <f t="shared" si="0"/>
        <v>10</v>
      </c>
      <c r="V5" s="10">
        <f t="shared" si="0"/>
        <v>10</v>
      </c>
      <c r="W5" s="10">
        <f t="shared" si="0"/>
        <v>8</v>
      </c>
      <c r="X5" s="10">
        <f t="shared" si="0"/>
        <v>6</v>
      </c>
      <c r="Y5" s="10">
        <f t="shared" si="0"/>
        <v>10</v>
      </c>
      <c r="Z5" s="10">
        <f t="shared" si="0"/>
        <v>4</v>
      </c>
      <c r="AA5" s="10">
        <f t="shared" si="0"/>
        <v>4</v>
      </c>
      <c r="AB5" s="2"/>
      <c r="AC5" s="53" t="str">
        <f>CONCATENATE("Total = ",SUM(D5:AA5))</f>
        <v>Total = 157</v>
      </c>
      <c r="AD5" s="2"/>
    </row>
    <row r="6" spans="1:30" ht="15.75" x14ac:dyDescent="0.25">
      <c r="A6" s="12" t="s">
        <v>13</v>
      </c>
      <c r="B6" s="9"/>
      <c r="C6" s="2"/>
      <c r="D6" s="10">
        <f t="shared" ref="D6:E6" si="1">COUNT(D26:D72)</f>
        <v>1</v>
      </c>
      <c r="E6" s="10">
        <f t="shared" si="1"/>
        <v>2</v>
      </c>
      <c r="F6" s="10"/>
      <c r="G6" s="10">
        <f>COUNT(G26:G72)</f>
        <v>2</v>
      </c>
      <c r="H6" s="10">
        <f t="shared" ref="H6:AA6" si="2">COUNT(H26:H72)</f>
        <v>2</v>
      </c>
      <c r="I6" s="10">
        <f t="shared" si="2"/>
        <v>5</v>
      </c>
      <c r="J6" s="10">
        <f t="shared" si="2"/>
        <v>5</v>
      </c>
      <c r="K6" s="10">
        <f t="shared" si="2"/>
        <v>3</v>
      </c>
      <c r="L6" s="10">
        <f t="shared" si="2"/>
        <v>3</v>
      </c>
      <c r="M6" s="10">
        <f t="shared" si="2"/>
        <v>2</v>
      </c>
      <c r="N6" s="10">
        <f t="shared" si="2"/>
        <v>4</v>
      </c>
      <c r="O6" s="10">
        <f t="shared" si="2"/>
        <v>7</v>
      </c>
      <c r="P6" s="10">
        <f t="shared" si="2"/>
        <v>8</v>
      </c>
      <c r="Q6" s="10">
        <f t="shared" si="2"/>
        <v>9</v>
      </c>
      <c r="R6" s="10">
        <f t="shared" si="2"/>
        <v>7</v>
      </c>
      <c r="S6" s="10">
        <f t="shared" si="2"/>
        <v>3</v>
      </c>
      <c r="T6" s="10">
        <f t="shared" si="2"/>
        <v>5</v>
      </c>
      <c r="U6" s="10">
        <f t="shared" si="2"/>
        <v>4</v>
      </c>
      <c r="V6" s="10">
        <f t="shared" si="2"/>
        <v>7</v>
      </c>
      <c r="W6" s="10">
        <f t="shared" si="2"/>
        <v>8</v>
      </c>
      <c r="X6" s="10">
        <f t="shared" si="2"/>
        <v>2</v>
      </c>
      <c r="Y6" s="10">
        <f t="shared" si="2"/>
        <v>8</v>
      </c>
      <c r="Z6" s="10">
        <f t="shared" si="2"/>
        <v>4</v>
      </c>
      <c r="AA6" s="10">
        <f t="shared" si="2"/>
        <v>1</v>
      </c>
      <c r="AB6" s="2"/>
      <c r="AC6" s="53" t="str">
        <f>CONCATENATE("Total = ",SUM(D6:AA6))</f>
        <v>Total = 102</v>
      </c>
      <c r="AD6" s="2"/>
    </row>
    <row r="7" spans="1:30" ht="15.75" x14ac:dyDescent="0.25">
      <c r="A7" s="12" t="s">
        <v>278</v>
      </c>
      <c r="B7" s="9"/>
      <c r="C7" s="2"/>
      <c r="D7" s="10">
        <f>D5+D6</f>
        <v>3</v>
      </c>
      <c r="E7" s="10">
        <f t="shared" ref="E7:AA7" si="3">E5+E6</f>
        <v>4</v>
      </c>
      <c r="F7" s="10" t="s">
        <v>2</v>
      </c>
      <c r="G7" s="10">
        <f t="shared" si="3"/>
        <v>9</v>
      </c>
      <c r="H7" s="10">
        <f t="shared" si="3"/>
        <v>9</v>
      </c>
      <c r="I7" s="10">
        <f t="shared" si="3"/>
        <v>14</v>
      </c>
      <c r="J7" s="10">
        <f t="shared" si="3"/>
        <v>14</v>
      </c>
      <c r="K7" s="10">
        <f t="shared" si="3"/>
        <v>9</v>
      </c>
      <c r="L7" s="10">
        <f t="shared" si="3"/>
        <v>9</v>
      </c>
      <c r="M7" s="10">
        <f t="shared" si="3"/>
        <v>6</v>
      </c>
      <c r="N7" s="10">
        <f t="shared" si="3"/>
        <v>10</v>
      </c>
      <c r="O7" s="10">
        <f t="shared" si="3"/>
        <v>16</v>
      </c>
      <c r="P7" s="10">
        <f t="shared" si="3"/>
        <v>19</v>
      </c>
      <c r="Q7" s="10">
        <f t="shared" si="3"/>
        <v>20</v>
      </c>
      <c r="R7" s="10">
        <f t="shared" si="3"/>
        <v>15</v>
      </c>
      <c r="S7" s="10">
        <f t="shared" si="3"/>
        <v>7</v>
      </c>
      <c r="T7" s="10">
        <f t="shared" si="3"/>
        <v>9</v>
      </c>
      <c r="U7" s="10">
        <f t="shared" si="3"/>
        <v>14</v>
      </c>
      <c r="V7" s="10">
        <f t="shared" si="3"/>
        <v>17</v>
      </c>
      <c r="W7" s="10">
        <f t="shared" si="3"/>
        <v>16</v>
      </c>
      <c r="X7" s="10">
        <f t="shared" si="3"/>
        <v>8</v>
      </c>
      <c r="Y7" s="10">
        <f t="shared" si="3"/>
        <v>18</v>
      </c>
      <c r="Z7" s="10">
        <f t="shared" si="3"/>
        <v>8</v>
      </c>
      <c r="AA7" s="10">
        <f t="shared" si="3"/>
        <v>5</v>
      </c>
      <c r="AB7" s="2"/>
      <c r="AC7" s="53" t="str">
        <f>CONCATENATE("Total = ",SUM(D7:AA7))</f>
        <v>Total = 259</v>
      </c>
      <c r="AD7" s="2"/>
    </row>
    <row r="8" spans="1:30" ht="15.75" x14ac:dyDescent="0.25">
      <c r="A8" s="13"/>
      <c r="B8" s="2"/>
      <c r="C8" s="2"/>
      <c r="D8" s="38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2"/>
      <c r="AC8" s="2"/>
    </row>
    <row r="9" spans="1:30" s="15" customFormat="1" ht="15.75" x14ac:dyDescent="0.25">
      <c r="A9" s="12" t="s">
        <v>14</v>
      </c>
      <c r="B9" s="16"/>
      <c r="C9" s="14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4"/>
      <c r="AC9"/>
    </row>
    <row r="10" spans="1:30" s="15" customFormat="1" ht="15" customHeight="1" x14ac:dyDescent="0.2">
      <c r="A10" s="18">
        <v>2</v>
      </c>
      <c r="B10" s="21" t="s">
        <v>136</v>
      </c>
      <c r="C10" s="14"/>
      <c r="D10" s="19"/>
      <c r="E10" s="19"/>
      <c r="F10" s="19"/>
      <c r="G10" s="19">
        <v>7</v>
      </c>
      <c r="H10" s="19">
        <v>7</v>
      </c>
      <c r="I10" s="19">
        <v>7</v>
      </c>
      <c r="J10" s="19">
        <v>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>
        <v>2</v>
      </c>
      <c r="Z10" s="19">
        <v>2</v>
      </c>
      <c r="AA10" s="19">
        <v>2</v>
      </c>
      <c r="AB10" s="14"/>
      <c r="AC10"/>
    </row>
    <row r="11" spans="1:30" s="15" customFormat="1" ht="15" customHeight="1" x14ac:dyDescent="0.2">
      <c r="A11" s="18">
        <v>4</v>
      </c>
      <c r="B11" s="21" t="s">
        <v>137</v>
      </c>
      <c r="C11" s="1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>
        <v>7</v>
      </c>
      <c r="P11" s="19">
        <v>7</v>
      </c>
      <c r="Q11" s="19">
        <v>7</v>
      </c>
      <c r="R11" s="19"/>
      <c r="S11" s="19"/>
      <c r="T11" s="19"/>
      <c r="U11" s="19"/>
      <c r="V11" s="19"/>
      <c r="W11" s="19"/>
      <c r="X11" s="19"/>
      <c r="Y11" s="19">
        <v>4</v>
      </c>
      <c r="Z11" s="19">
        <v>4</v>
      </c>
      <c r="AA11" s="19">
        <v>7</v>
      </c>
      <c r="AB11" s="14"/>
      <c r="AC11"/>
    </row>
    <row r="12" spans="1:30" s="15" customFormat="1" ht="15" customHeight="1" x14ac:dyDescent="0.2">
      <c r="A12" s="18">
        <v>6</v>
      </c>
      <c r="B12" s="21" t="s">
        <v>44</v>
      </c>
      <c r="C12" s="14"/>
      <c r="D12" s="19"/>
      <c r="E12" s="19"/>
      <c r="F12" s="19"/>
      <c r="G12" s="19">
        <v>6</v>
      </c>
      <c r="H12" s="19">
        <v>6</v>
      </c>
      <c r="I12" s="19">
        <v>6</v>
      </c>
      <c r="J12" s="19">
        <v>6</v>
      </c>
      <c r="K12" s="19">
        <v>6</v>
      </c>
      <c r="L12" s="19" t="s">
        <v>2</v>
      </c>
      <c r="M12" s="19" t="s">
        <v>2</v>
      </c>
      <c r="N12" s="19">
        <v>6</v>
      </c>
      <c r="O12" s="19">
        <v>6</v>
      </c>
      <c r="P12" s="19">
        <v>6</v>
      </c>
      <c r="Q12" s="19">
        <v>6</v>
      </c>
      <c r="R12" s="19">
        <v>6</v>
      </c>
      <c r="S12" s="19" t="s">
        <v>2</v>
      </c>
      <c r="T12" s="19" t="s">
        <v>2</v>
      </c>
      <c r="U12" s="19">
        <v>6</v>
      </c>
      <c r="V12" s="19">
        <v>6</v>
      </c>
      <c r="W12" s="19">
        <v>6</v>
      </c>
      <c r="X12" s="19">
        <v>6</v>
      </c>
      <c r="Y12" s="19">
        <v>6</v>
      </c>
      <c r="Z12" s="19" t="s">
        <v>2</v>
      </c>
      <c r="AA12" s="19" t="s">
        <v>2</v>
      </c>
      <c r="AB12" s="14"/>
      <c r="AC12"/>
    </row>
    <row r="13" spans="1:30" s="15" customFormat="1" ht="15" customHeight="1" x14ac:dyDescent="0.2">
      <c r="A13" s="18">
        <v>7</v>
      </c>
      <c r="B13" s="21" t="s">
        <v>47</v>
      </c>
      <c r="C13" s="14"/>
      <c r="D13" s="19"/>
      <c r="E13" s="19"/>
      <c r="F13" s="19"/>
      <c r="G13" s="19">
        <v>7</v>
      </c>
      <c r="H13" s="19">
        <v>7</v>
      </c>
      <c r="I13" s="19">
        <v>7</v>
      </c>
      <c r="J13" s="19">
        <v>7</v>
      </c>
      <c r="K13" s="19">
        <v>7</v>
      </c>
      <c r="L13" s="19">
        <v>7</v>
      </c>
      <c r="M13" s="19"/>
      <c r="N13" s="19">
        <v>7</v>
      </c>
      <c r="O13" s="19">
        <v>7</v>
      </c>
      <c r="P13" s="19">
        <v>7</v>
      </c>
      <c r="Q13" s="19">
        <v>7</v>
      </c>
      <c r="R13" s="19">
        <v>7</v>
      </c>
      <c r="S13" s="19"/>
      <c r="T13" s="19">
        <v>7</v>
      </c>
      <c r="U13" s="19">
        <v>7</v>
      </c>
      <c r="V13" s="19">
        <v>7</v>
      </c>
      <c r="W13" s="19">
        <v>7</v>
      </c>
      <c r="X13" s="19"/>
      <c r="Y13" s="19"/>
      <c r="Z13" s="19"/>
      <c r="AA13" s="19"/>
      <c r="AB13" s="14"/>
      <c r="AC13"/>
    </row>
    <row r="14" spans="1:30" s="15" customFormat="1" ht="15" customHeight="1" x14ac:dyDescent="0.2">
      <c r="A14" s="18">
        <v>8</v>
      </c>
      <c r="B14" s="21" t="s">
        <v>24</v>
      </c>
      <c r="C14" s="14"/>
      <c r="D14" s="19"/>
      <c r="E14" s="19"/>
      <c r="F14" s="19"/>
      <c r="G14" s="19"/>
      <c r="H14" s="19"/>
      <c r="I14" s="19">
        <v>8</v>
      </c>
      <c r="J14" s="19">
        <v>8</v>
      </c>
      <c r="K14" s="19">
        <v>8</v>
      </c>
      <c r="L14" s="19">
        <v>8</v>
      </c>
      <c r="M14" s="19">
        <v>8</v>
      </c>
      <c r="N14" s="19"/>
      <c r="O14" s="19">
        <v>8</v>
      </c>
      <c r="P14" s="19">
        <v>8</v>
      </c>
      <c r="Q14" s="19">
        <v>8</v>
      </c>
      <c r="R14" s="19">
        <v>8</v>
      </c>
      <c r="S14" s="19">
        <v>8</v>
      </c>
      <c r="T14" s="19"/>
      <c r="U14" s="19">
        <v>8</v>
      </c>
      <c r="V14" s="19">
        <v>8</v>
      </c>
      <c r="W14" s="19">
        <v>8</v>
      </c>
      <c r="X14" s="19">
        <v>8</v>
      </c>
      <c r="Y14" s="19">
        <v>8</v>
      </c>
      <c r="Z14" s="19"/>
      <c r="AA14" s="19"/>
      <c r="AB14" s="14"/>
      <c r="AC14"/>
    </row>
    <row r="15" spans="1:30" s="15" customFormat="1" ht="15" customHeight="1" x14ac:dyDescent="0.2">
      <c r="A15" s="18">
        <v>9</v>
      </c>
      <c r="B15" s="21" t="s">
        <v>25</v>
      </c>
      <c r="C15" s="14"/>
      <c r="D15" s="19">
        <v>9</v>
      </c>
      <c r="E15" s="19">
        <v>9</v>
      </c>
      <c r="F15" s="19"/>
      <c r="G15" s="19">
        <v>9</v>
      </c>
      <c r="H15" s="19">
        <v>9</v>
      </c>
      <c r="I15" s="19">
        <v>9</v>
      </c>
      <c r="J15" s="19"/>
      <c r="K15" s="19"/>
      <c r="L15" s="19"/>
      <c r="M15" s="19"/>
      <c r="N15" s="19"/>
      <c r="O15" s="19">
        <v>9</v>
      </c>
      <c r="P15" s="19">
        <v>9</v>
      </c>
      <c r="Q15" s="19">
        <v>9</v>
      </c>
      <c r="R15" s="19">
        <v>9</v>
      </c>
      <c r="S15" s="19">
        <v>9</v>
      </c>
      <c r="T15" s="19">
        <v>9</v>
      </c>
      <c r="U15" s="19">
        <v>9</v>
      </c>
      <c r="V15" s="19">
        <v>9</v>
      </c>
      <c r="W15" s="19"/>
      <c r="X15" s="19"/>
      <c r="Y15" s="19">
        <v>9</v>
      </c>
      <c r="Z15" s="19">
        <v>9</v>
      </c>
      <c r="AA15" s="19"/>
      <c r="AB15" s="14"/>
      <c r="AC15"/>
    </row>
    <row r="16" spans="1:30" s="15" customFormat="1" ht="15" customHeight="1" x14ac:dyDescent="0.2">
      <c r="A16" s="18">
        <v>10</v>
      </c>
      <c r="B16" s="21" t="s">
        <v>50</v>
      </c>
      <c r="C16" s="14"/>
      <c r="D16" s="19"/>
      <c r="E16" s="19"/>
      <c r="F16" s="19"/>
      <c r="G16" s="19"/>
      <c r="H16" s="19"/>
      <c r="I16" s="19"/>
      <c r="J16" s="19">
        <v>10</v>
      </c>
      <c r="K16" s="19"/>
      <c r="L16" s="19">
        <v>10</v>
      </c>
      <c r="M16" s="19">
        <v>10</v>
      </c>
      <c r="N16" s="19">
        <v>10</v>
      </c>
      <c r="O16" s="19"/>
      <c r="P16" s="19">
        <v>10</v>
      </c>
      <c r="Q16" s="19">
        <v>10</v>
      </c>
      <c r="R16" s="19"/>
      <c r="S16" s="19">
        <v>10</v>
      </c>
      <c r="T16" s="19">
        <v>10</v>
      </c>
      <c r="U16" s="19">
        <v>10</v>
      </c>
      <c r="V16" s="19">
        <v>10</v>
      </c>
      <c r="W16" s="19">
        <v>10</v>
      </c>
      <c r="X16" s="19">
        <v>10</v>
      </c>
      <c r="Y16" s="19">
        <v>10</v>
      </c>
      <c r="Z16" s="19"/>
      <c r="AA16" s="19"/>
      <c r="AB16" s="14"/>
      <c r="AC16"/>
    </row>
    <row r="17" spans="1:30" ht="15.75" x14ac:dyDescent="0.25">
      <c r="A17" s="13"/>
      <c r="B17" s="2"/>
      <c r="C17" s="2"/>
      <c r="D17" s="3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2"/>
      <c r="AC17"/>
      <c r="AD17" s="50" t="s">
        <v>2</v>
      </c>
    </row>
    <row r="18" spans="1:30" s="15" customFormat="1" ht="15.75" x14ac:dyDescent="0.25">
      <c r="A18" s="12" t="s">
        <v>275</v>
      </c>
      <c r="B18" s="16"/>
      <c r="C18" s="1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4"/>
      <c r="AC18"/>
      <c r="AD18" s="35" t="s">
        <v>2</v>
      </c>
    </row>
    <row r="19" spans="1:30" s="15" customFormat="1" ht="15" customHeight="1" x14ac:dyDescent="0.2">
      <c r="A19" s="18">
        <v>6</v>
      </c>
      <c r="B19" s="21" t="s">
        <v>45</v>
      </c>
      <c r="C19" s="14"/>
      <c r="D19" s="19"/>
      <c r="E19" s="19"/>
      <c r="F19" s="19"/>
      <c r="G19" s="19">
        <v>6</v>
      </c>
      <c r="H19" s="19">
        <v>6</v>
      </c>
      <c r="I19" s="19">
        <v>6</v>
      </c>
      <c r="J19" s="19">
        <v>6</v>
      </c>
      <c r="K19" s="19">
        <v>6</v>
      </c>
      <c r="L19" s="19" t="s">
        <v>2</v>
      </c>
      <c r="M19" s="19" t="s">
        <v>2</v>
      </c>
      <c r="N19" s="19">
        <v>6</v>
      </c>
      <c r="O19" s="19">
        <v>6</v>
      </c>
      <c r="P19" s="19">
        <v>6</v>
      </c>
      <c r="Q19" s="19">
        <v>6</v>
      </c>
      <c r="R19" s="19">
        <v>6</v>
      </c>
      <c r="S19" s="19" t="s">
        <v>2</v>
      </c>
      <c r="T19" s="19" t="s">
        <v>2</v>
      </c>
      <c r="U19" s="19">
        <v>6</v>
      </c>
      <c r="V19" s="19">
        <v>6</v>
      </c>
      <c r="W19" s="19">
        <v>6</v>
      </c>
      <c r="X19" s="19">
        <v>6</v>
      </c>
      <c r="Y19" s="19">
        <v>6</v>
      </c>
      <c r="Z19" s="19" t="s">
        <v>2</v>
      </c>
      <c r="AA19" s="19" t="s">
        <v>2</v>
      </c>
      <c r="AB19" s="14"/>
      <c r="AC19"/>
    </row>
    <row r="20" spans="1:30" s="15" customFormat="1" ht="15" customHeight="1" x14ac:dyDescent="0.2">
      <c r="A20" s="18">
        <v>7</v>
      </c>
      <c r="B20" s="21" t="s">
        <v>46</v>
      </c>
      <c r="C20" s="14"/>
      <c r="D20" s="19"/>
      <c r="E20" s="19"/>
      <c r="F20" s="19"/>
      <c r="G20" s="19">
        <v>7</v>
      </c>
      <c r="H20" s="19">
        <v>7</v>
      </c>
      <c r="I20" s="19">
        <v>7</v>
      </c>
      <c r="J20" s="19">
        <v>7</v>
      </c>
      <c r="K20" s="19">
        <v>7</v>
      </c>
      <c r="L20" s="19">
        <v>7</v>
      </c>
      <c r="M20" s="19"/>
      <c r="N20" s="19">
        <v>7</v>
      </c>
      <c r="O20" s="19">
        <v>7</v>
      </c>
      <c r="P20" s="19">
        <v>8</v>
      </c>
      <c r="Q20" s="19">
        <v>7</v>
      </c>
      <c r="R20" s="19">
        <v>7</v>
      </c>
      <c r="S20" s="19"/>
      <c r="T20" s="19"/>
      <c r="U20" s="19">
        <v>7</v>
      </c>
      <c r="V20" s="19">
        <v>7</v>
      </c>
      <c r="W20" s="19">
        <v>7</v>
      </c>
      <c r="X20" s="19"/>
      <c r="Y20" s="19"/>
      <c r="Z20" s="19"/>
      <c r="AA20" s="19">
        <v>7</v>
      </c>
      <c r="AB20" s="14"/>
      <c r="AC20"/>
    </row>
    <row r="21" spans="1:30" s="15" customFormat="1" ht="15" customHeight="1" x14ac:dyDescent="0.2">
      <c r="A21" s="18" t="s">
        <v>269</v>
      </c>
      <c r="B21" s="21" t="s">
        <v>16</v>
      </c>
      <c r="C21" s="14"/>
      <c r="D21" s="19"/>
      <c r="E21" s="19"/>
      <c r="F21" s="19"/>
      <c r="G21" s="19"/>
      <c r="H21" s="19"/>
      <c r="I21" s="19">
        <v>8</v>
      </c>
      <c r="J21" s="19">
        <v>8</v>
      </c>
      <c r="K21" s="19">
        <v>8</v>
      </c>
      <c r="L21" s="19">
        <v>8</v>
      </c>
      <c r="M21" s="19">
        <v>8</v>
      </c>
      <c r="N21" s="19"/>
      <c r="O21" s="19">
        <v>8</v>
      </c>
      <c r="P21" s="19">
        <v>8</v>
      </c>
      <c r="Q21" s="19">
        <v>8</v>
      </c>
      <c r="R21" s="19">
        <v>8</v>
      </c>
      <c r="S21" s="19"/>
      <c r="T21" s="19"/>
      <c r="U21" s="19">
        <v>8</v>
      </c>
      <c r="V21" s="19">
        <v>11</v>
      </c>
      <c r="W21" s="19">
        <v>11</v>
      </c>
      <c r="X21" s="19">
        <v>8</v>
      </c>
      <c r="Y21" s="19">
        <v>8</v>
      </c>
      <c r="Z21" s="19"/>
      <c r="AA21" s="19">
        <v>7</v>
      </c>
      <c r="AB21" s="14"/>
      <c r="AC21"/>
    </row>
    <row r="22" spans="1:30" s="15" customFormat="1" ht="15" customHeight="1" x14ac:dyDescent="0.2">
      <c r="A22" s="18">
        <v>9</v>
      </c>
      <c r="B22" s="21" t="s">
        <v>48</v>
      </c>
      <c r="C22" s="14"/>
      <c r="D22" s="19">
        <v>9</v>
      </c>
      <c r="E22" s="19">
        <v>9</v>
      </c>
      <c r="F22" s="19"/>
      <c r="G22" s="19">
        <v>9</v>
      </c>
      <c r="H22" s="19">
        <v>9</v>
      </c>
      <c r="I22" s="19">
        <v>9</v>
      </c>
      <c r="J22" s="19"/>
      <c r="K22" s="19"/>
      <c r="L22" s="19"/>
      <c r="M22" s="19"/>
      <c r="N22" s="19"/>
      <c r="O22" s="19">
        <v>9</v>
      </c>
      <c r="P22" s="19">
        <v>9</v>
      </c>
      <c r="Q22" s="19">
        <v>9</v>
      </c>
      <c r="R22" s="19">
        <v>9</v>
      </c>
      <c r="S22" s="19">
        <v>9</v>
      </c>
      <c r="T22" s="19">
        <v>9</v>
      </c>
      <c r="U22" s="19">
        <v>9</v>
      </c>
      <c r="V22" s="19">
        <v>9</v>
      </c>
      <c r="W22" s="19"/>
      <c r="X22" s="19"/>
      <c r="Y22" s="19">
        <v>9</v>
      </c>
      <c r="Z22" s="19">
        <v>9</v>
      </c>
      <c r="AA22" s="19"/>
      <c r="AB22" s="14"/>
      <c r="AC22"/>
    </row>
    <row r="23" spans="1:30" s="15" customFormat="1" ht="15" customHeight="1" x14ac:dyDescent="0.2">
      <c r="A23" s="18">
        <v>10</v>
      </c>
      <c r="B23" s="21" t="s">
        <v>49</v>
      </c>
      <c r="C23" s="14"/>
      <c r="D23" s="19"/>
      <c r="E23" s="19"/>
      <c r="F23" s="19"/>
      <c r="G23" s="19"/>
      <c r="H23" s="19"/>
      <c r="I23" s="19"/>
      <c r="J23" s="19">
        <v>10</v>
      </c>
      <c r="K23" s="19"/>
      <c r="L23" s="19">
        <v>10</v>
      </c>
      <c r="M23" s="19">
        <v>10</v>
      </c>
      <c r="N23" s="19">
        <v>10</v>
      </c>
      <c r="O23" s="19"/>
      <c r="P23" s="19">
        <v>10</v>
      </c>
      <c r="Q23" s="19">
        <v>10</v>
      </c>
      <c r="R23" s="19"/>
      <c r="S23" s="19"/>
      <c r="T23" s="19"/>
      <c r="U23" s="19">
        <v>10</v>
      </c>
      <c r="V23" s="19">
        <v>10</v>
      </c>
      <c r="W23" s="19">
        <v>10</v>
      </c>
      <c r="X23" s="19">
        <v>10</v>
      </c>
      <c r="Y23" s="19">
        <v>10</v>
      </c>
      <c r="Z23" s="19"/>
      <c r="AA23" s="19"/>
      <c r="AB23" s="14"/>
      <c r="AC23"/>
    </row>
    <row r="24" spans="1:30" s="15" customFormat="1" x14ac:dyDescent="0.2">
      <c r="A24" s="20"/>
      <c r="B24" s="14"/>
      <c r="C24" s="14"/>
      <c r="D24" s="41"/>
      <c r="E24" s="42"/>
      <c r="F24" s="42"/>
      <c r="G24" s="42"/>
      <c r="H24" s="42"/>
      <c r="I24" s="42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14"/>
    </row>
    <row r="25" spans="1:30" s="15" customFormat="1" ht="15" customHeight="1" x14ac:dyDescent="0.25">
      <c r="A25" s="12" t="s">
        <v>15</v>
      </c>
      <c r="B25" s="17"/>
      <c r="C25" s="14"/>
      <c r="D25" s="4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4"/>
    </row>
    <row r="26" spans="1:30" s="15" customFormat="1" ht="15" customHeight="1" x14ac:dyDescent="0.2">
      <c r="A26" s="18"/>
      <c r="B26" s="21" t="s">
        <v>52</v>
      </c>
      <c r="C26" s="14"/>
      <c r="D26" s="19"/>
      <c r="E26" s="19"/>
      <c r="F26" s="19"/>
      <c r="G26" s="19">
        <v>9</v>
      </c>
      <c r="H26" s="19">
        <v>9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4"/>
    </row>
    <row r="27" spans="1:30" s="15" customFormat="1" ht="15" customHeight="1" x14ac:dyDescent="0.2">
      <c r="A27" s="18"/>
      <c r="B27" s="21" t="s">
        <v>112</v>
      </c>
      <c r="C27" s="14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v>7</v>
      </c>
      <c r="V27" s="19">
        <v>11</v>
      </c>
      <c r="W27" s="19"/>
      <c r="X27" s="19"/>
      <c r="Y27" s="19"/>
      <c r="Z27" s="19">
        <v>4</v>
      </c>
      <c r="AA27" s="19"/>
      <c r="AB27" s="14"/>
    </row>
    <row r="28" spans="1:30" s="15" customFormat="1" ht="15" customHeight="1" x14ac:dyDescent="0.2">
      <c r="A28" s="18"/>
      <c r="B28" s="21" t="s">
        <v>73</v>
      </c>
      <c r="C28" s="14"/>
      <c r="D28" s="19"/>
      <c r="E28" s="19">
        <v>9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4"/>
    </row>
    <row r="29" spans="1:30" s="15" customFormat="1" ht="15" customHeight="1" x14ac:dyDescent="0.2">
      <c r="A29" s="18"/>
      <c r="B29" s="21" t="s">
        <v>53</v>
      </c>
      <c r="C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>
        <v>8</v>
      </c>
      <c r="R29" s="19">
        <v>7</v>
      </c>
      <c r="S29" s="19"/>
      <c r="T29" s="19"/>
      <c r="U29" s="19"/>
      <c r="V29" s="19"/>
      <c r="W29" s="19"/>
      <c r="X29" s="19"/>
      <c r="Y29" s="19"/>
      <c r="Z29" s="19"/>
      <c r="AA29" s="19"/>
      <c r="AB29" s="14"/>
    </row>
    <row r="30" spans="1:30" s="15" customFormat="1" ht="15" customHeight="1" x14ac:dyDescent="0.2">
      <c r="A30" s="18"/>
      <c r="B30" s="21" t="s">
        <v>264</v>
      </c>
      <c r="C30" s="14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v>2</v>
      </c>
      <c r="Z30" s="19"/>
      <c r="AA30" s="19"/>
      <c r="AB30" s="14"/>
    </row>
    <row r="31" spans="1:30" s="15" customFormat="1" ht="15" customHeight="1" x14ac:dyDescent="0.2">
      <c r="A31" s="18"/>
      <c r="B31" s="21" t="s">
        <v>54</v>
      </c>
      <c r="C31" s="14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v>7</v>
      </c>
      <c r="O31" s="19">
        <v>8</v>
      </c>
      <c r="P31" s="19">
        <v>7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4"/>
    </row>
    <row r="32" spans="1:30" s="15" customFormat="1" ht="15" customHeight="1" x14ac:dyDescent="0.2">
      <c r="A32" s="18"/>
      <c r="B32" s="21" t="s">
        <v>55</v>
      </c>
      <c r="C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>
        <v>6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4"/>
    </row>
    <row r="33" spans="1:28" s="15" customFormat="1" ht="15" customHeight="1" x14ac:dyDescent="0.2">
      <c r="A33" s="18"/>
      <c r="B33" s="21" t="s">
        <v>56</v>
      </c>
      <c r="C33" s="1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>
        <v>9</v>
      </c>
      <c r="R33" s="19">
        <v>9</v>
      </c>
      <c r="S33" s="19"/>
      <c r="T33" s="19"/>
      <c r="U33" s="19"/>
      <c r="V33" s="19"/>
      <c r="W33" s="19"/>
      <c r="X33" s="19"/>
      <c r="Y33" s="19"/>
      <c r="Z33" s="19"/>
      <c r="AA33" s="19">
        <v>2</v>
      </c>
      <c r="AB33" s="14"/>
    </row>
    <row r="34" spans="1:28" s="15" customFormat="1" ht="15" customHeight="1" x14ac:dyDescent="0.2">
      <c r="A34" s="18"/>
      <c r="B34" s="21" t="s">
        <v>57</v>
      </c>
      <c r="C34" s="14"/>
      <c r="D34" s="19"/>
      <c r="E34" s="19"/>
      <c r="F34" s="19"/>
      <c r="G34" s="19"/>
      <c r="H34" s="19"/>
      <c r="I34" s="19"/>
      <c r="J34" s="19"/>
      <c r="K34" s="19">
        <v>7</v>
      </c>
      <c r="L34" s="19">
        <v>8</v>
      </c>
      <c r="M34" s="19">
        <v>8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4"/>
    </row>
    <row r="35" spans="1:28" s="15" customFormat="1" ht="15" customHeight="1" x14ac:dyDescent="0.2">
      <c r="A35" s="18"/>
      <c r="B35" s="21" t="s">
        <v>58</v>
      </c>
      <c r="C35" s="1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 t="s">
        <v>2</v>
      </c>
      <c r="R35" s="19"/>
      <c r="S35" s="19"/>
      <c r="T35" s="19"/>
      <c r="U35" s="19"/>
      <c r="V35" s="19"/>
      <c r="W35" s="19">
        <v>10</v>
      </c>
      <c r="X35" s="19">
        <v>10</v>
      </c>
      <c r="Y35" s="19"/>
      <c r="Z35" s="19"/>
      <c r="AA35" s="19"/>
      <c r="AB35" s="14"/>
    </row>
    <row r="36" spans="1:28" s="15" customFormat="1" ht="15" customHeight="1" x14ac:dyDescent="0.2">
      <c r="A36" s="18"/>
      <c r="B36" s="21" t="s">
        <v>17</v>
      </c>
      <c r="C36" s="1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>
        <v>7</v>
      </c>
      <c r="R36" s="19">
        <v>8</v>
      </c>
      <c r="S36" s="19"/>
      <c r="T36" s="19"/>
      <c r="U36" s="19"/>
      <c r="V36" s="19"/>
      <c r="W36" s="19"/>
      <c r="X36" s="19"/>
      <c r="Y36" s="19"/>
      <c r="Z36" s="19"/>
      <c r="AA36" s="19"/>
      <c r="AB36" s="14"/>
    </row>
    <row r="37" spans="1:28" s="15" customFormat="1" ht="15" customHeight="1" x14ac:dyDescent="0.2">
      <c r="A37" s="18"/>
      <c r="B37" s="21" t="s">
        <v>59</v>
      </c>
      <c r="C37" s="1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>
        <v>6</v>
      </c>
      <c r="R37" s="19">
        <v>6</v>
      </c>
      <c r="S37" s="19"/>
      <c r="T37" s="19"/>
      <c r="U37" s="19"/>
      <c r="V37" s="19"/>
      <c r="W37" s="19"/>
      <c r="X37" s="19"/>
      <c r="Y37" s="19"/>
      <c r="Z37" s="19"/>
      <c r="AA37" s="19"/>
      <c r="AB37" s="14"/>
    </row>
    <row r="38" spans="1:28" s="15" customFormat="1" ht="15" customHeight="1" x14ac:dyDescent="0.2">
      <c r="A38" s="18"/>
      <c r="B38" s="21" t="s">
        <v>274</v>
      </c>
      <c r="C38" s="1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>
        <v>10</v>
      </c>
      <c r="X38" s="19">
        <v>10</v>
      </c>
      <c r="Y38" s="19">
        <v>10</v>
      </c>
      <c r="Z38" s="19"/>
      <c r="AA38" s="19"/>
      <c r="AB38" s="14"/>
    </row>
    <row r="39" spans="1:28" s="15" customFormat="1" ht="15" customHeight="1" x14ac:dyDescent="0.2">
      <c r="A39" s="18"/>
      <c r="B39" s="21" t="s">
        <v>266</v>
      </c>
      <c r="C39" s="1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>
        <v>8</v>
      </c>
      <c r="W39" s="19">
        <v>11</v>
      </c>
      <c r="X39" s="19"/>
      <c r="Y39" s="19"/>
      <c r="Z39" s="19"/>
      <c r="AA39" s="19"/>
      <c r="AB39" s="14"/>
    </row>
    <row r="40" spans="1:28" s="15" customFormat="1" ht="15" customHeight="1" x14ac:dyDescent="0.2">
      <c r="A40" s="18"/>
      <c r="B40" s="21" t="s">
        <v>115</v>
      </c>
      <c r="C40" s="14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>
        <v>8</v>
      </c>
      <c r="W40" s="19">
        <v>7</v>
      </c>
      <c r="X40" s="19"/>
      <c r="Y40" s="19"/>
      <c r="Z40" s="19"/>
      <c r="AA40" s="19"/>
      <c r="AB40" s="14"/>
    </row>
    <row r="41" spans="1:28" s="15" customFormat="1" ht="15" customHeight="1" x14ac:dyDescent="0.2">
      <c r="A41" s="18"/>
      <c r="B41" s="21" t="s">
        <v>60</v>
      </c>
      <c r="C41" s="14"/>
      <c r="D41" s="19"/>
      <c r="E41" s="19"/>
      <c r="F41" s="19"/>
      <c r="G41" s="19"/>
      <c r="H41" s="19"/>
      <c r="I41" s="19"/>
      <c r="J41" s="19">
        <v>6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>
        <v>6</v>
      </c>
      <c r="X41" s="19"/>
      <c r="Y41" s="19"/>
      <c r="Z41" s="19"/>
      <c r="AA41" s="19"/>
      <c r="AB41" s="14"/>
    </row>
    <row r="42" spans="1:28" s="15" customFormat="1" ht="15" customHeight="1" x14ac:dyDescent="0.2">
      <c r="A42" s="18"/>
      <c r="B42" s="21" t="s">
        <v>18</v>
      </c>
      <c r="C42" s="14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>
        <v>7</v>
      </c>
      <c r="P42" s="19">
        <v>7</v>
      </c>
      <c r="Q42" s="19">
        <v>8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4"/>
    </row>
    <row r="43" spans="1:28" s="15" customFormat="1" ht="15" customHeight="1" x14ac:dyDescent="0.2">
      <c r="A43" s="18"/>
      <c r="B43" s="21" t="s">
        <v>61</v>
      </c>
      <c r="C43" s="14"/>
      <c r="D43" s="19"/>
      <c r="E43" s="19"/>
      <c r="F43" s="19"/>
      <c r="G43" s="19"/>
      <c r="H43" s="19"/>
      <c r="I43" s="47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>
        <v>10</v>
      </c>
      <c r="V43" s="19">
        <v>10</v>
      </c>
      <c r="W43" s="19"/>
      <c r="X43" s="19"/>
      <c r="Y43" s="19"/>
      <c r="Z43" s="19"/>
      <c r="AA43" s="19"/>
      <c r="AB43" s="14"/>
    </row>
    <row r="44" spans="1:28" s="15" customFormat="1" ht="15" customHeight="1" x14ac:dyDescent="0.2">
      <c r="A44" s="18"/>
      <c r="B44" s="21" t="s">
        <v>62</v>
      </c>
      <c r="C44" s="14"/>
      <c r="D44" s="19"/>
      <c r="E44" s="19"/>
      <c r="F44" s="19"/>
      <c r="G44" s="19"/>
      <c r="H44" s="19"/>
      <c r="I44" s="19">
        <v>9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4"/>
    </row>
    <row r="45" spans="1:28" s="15" customFormat="1" ht="15" customHeight="1" x14ac:dyDescent="0.2">
      <c r="A45" s="18" t="s">
        <v>2</v>
      </c>
      <c r="B45" s="21" t="s">
        <v>63</v>
      </c>
      <c r="C45" s="1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>
        <v>11</v>
      </c>
      <c r="W45" s="19">
        <v>11</v>
      </c>
      <c r="X45" s="19"/>
      <c r="Y45" s="19"/>
      <c r="Z45" s="19"/>
      <c r="AA45" s="19"/>
      <c r="AB45" s="14"/>
    </row>
    <row r="46" spans="1:28" s="15" customFormat="1" ht="15" customHeight="1" x14ac:dyDescent="0.2">
      <c r="A46" s="18"/>
      <c r="B46" s="21" t="s">
        <v>23</v>
      </c>
      <c r="C46" s="14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>
        <v>9</v>
      </c>
      <c r="U46" s="19"/>
      <c r="V46" s="19"/>
      <c r="W46" s="19"/>
      <c r="X46" s="19"/>
      <c r="Y46" s="19"/>
      <c r="Z46" s="19"/>
      <c r="AA46" s="19"/>
      <c r="AB46" s="14"/>
    </row>
    <row r="47" spans="1:28" s="15" customFormat="1" ht="15" customHeight="1" x14ac:dyDescent="0.2">
      <c r="A47" s="18"/>
      <c r="B47" s="21" t="s">
        <v>277</v>
      </c>
      <c r="C47" s="14"/>
      <c r="D47" s="19">
        <v>9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4"/>
    </row>
    <row r="48" spans="1:28" s="15" customFormat="1" ht="15" customHeight="1" x14ac:dyDescent="0.2">
      <c r="A48" s="18"/>
      <c r="B48" s="21" t="s">
        <v>22</v>
      </c>
      <c r="C48" s="14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>
        <v>6</v>
      </c>
      <c r="P48" s="19">
        <v>6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4"/>
    </row>
    <row r="49" spans="1:28" s="15" customFormat="1" ht="15" customHeight="1" x14ac:dyDescent="0.2">
      <c r="A49" s="18"/>
      <c r="B49" s="21" t="s">
        <v>114</v>
      </c>
      <c r="C49" s="14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>
        <v>7</v>
      </c>
      <c r="W49" s="19">
        <v>8</v>
      </c>
      <c r="X49" s="19"/>
      <c r="Y49" s="19"/>
      <c r="Z49" s="19"/>
      <c r="AA49" s="19"/>
      <c r="AB49" s="14"/>
    </row>
    <row r="50" spans="1:28" s="15" customFormat="1" ht="15" customHeight="1" x14ac:dyDescent="0.2">
      <c r="A50" s="18"/>
      <c r="B50" s="21" t="s">
        <v>19</v>
      </c>
      <c r="C50" s="14"/>
      <c r="D50" s="19"/>
      <c r="E50" s="19"/>
      <c r="F50" s="19"/>
      <c r="G50" s="19"/>
      <c r="H50" s="19"/>
      <c r="I50" s="19">
        <v>8</v>
      </c>
      <c r="J50" s="19">
        <v>8</v>
      </c>
      <c r="K50" s="19"/>
      <c r="L50" s="19"/>
      <c r="M50" s="19"/>
      <c r="N50" s="19"/>
      <c r="O50" s="19" t="s">
        <v>2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4"/>
    </row>
    <row r="51" spans="1:28" s="15" customFormat="1" ht="15" customHeight="1" x14ac:dyDescent="0.2">
      <c r="A51" s="18"/>
      <c r="B51" s="21" t="s">
        <v>265</v>
      </c>
      <c r="C51" s="14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>
        <v>8</v>
      </c>
      <c r="P51" s="19">
        <v>8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4"/>
    </row>
    <row r="52" spans="1:28" s="15" customFormat="1" ht="15" customHeight="1" x14ac:dyDescent="0.2">
      <c r="A52" s="18"/>
      <c r="B52" s="21" t="s">
        <v>64</v>
      </c>
      <c r="C52" s="1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>
        <v>9</v>
      </c>
      <c r="P52" s="19">
        <v>9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4"/>
    </row>
    <row r="53" spans="1:28" s="15" customFormat="1" ht="15" customHeight="1" x14ac:dyDescent="0.2">
      <c r="A53" s="18"/>
      <c r="B53" s="21" t="s">
        <v>65</v>
      </c>
      <c r="C53" s="14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>
        <v>9</v>
      </c>
      <c r="R53" s="19">
        <v>9</v>
      </c>
      <c r="S53" s="19"/>
      <c r="T53" s="19"/>
      <c r="U53" s="19"/>
      <c r="V53" s="19"/>
      <c r="W53" s="19"/>
      <c r="X53" s="19"/>
      <c r="Y53" s="19"/>
      <c r="Z53" s="19"/>
      <c r="AA53" s="19"/>
      <c r="AB53" s="14"/>
    </row>
    <row r="54" spans="1:28" s="15" customFormat="1" ht="15" customHeight="1" x14ac:dyDescent="0.2">
      <c r="A54" s="18"/>
      <c r="B54" s="21" t="s">
        <v>21</v>
      </c>
      <c r="C54" s="14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>
        <v>7</v>
      </c>
      <c r="S54" s="19">
        <v>8</v>
      </c>
      <c r="T54" s="19">
        <v>7</v>
      </c>
      <c r="U54" s="19"/>
      <c r="V54" s="19"/>
      <c r="W54" s="19"/>
      <c r="X54" s="19"/>
      <c r="Y54" s="19">
        <v>4</v>
      </c>
      <c r="Z54" s="19"/>
      <c r="AA54" s="19"/>
      <c r="AB54" s="14"/>
    </row>
    <row r="55" spans="1:28" s="15" customFormat="1" ht="15" customHeight="1" x14ac:dyDescent="0.2">
      <c r="A55" s="18"/>
      <c r="B55" s="21" t="s">
        <v>263</v>
      </c>
      <c r="C55" s="14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>
        <v>9</v>
      </c>
      <c r="Z55" s="19"/>
      <c r="AA55" s="19"/>
      <c r="AB55" s="14"/>
    </row>
    <row r="56" spans="1:28" s="15" customFormat="1" ht="15" customHeight="1" x14ac:dyDescent="0.2">
      <c r="A56" s="18"/>
      <c r="B56" s="21" t="s">
        <v>66</v>
      </c>
      <c r="C56" s="14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>
        <v>4</v>
      </c>
      <c r="Z56" s="19">
        <v>2</v>
      </c>
      <c r="AA56" s="19"/>
      <c r="AB56" s="14"/>
    </row>
    <row r="57" spans="1:28" s="15" customFormat="1" ht="15" customHeight="1" x14ac:dyDescent="0.2">
      <c r="A57" s="18"/>
      <c r="B57" s="21" t="s">
        <v>276</v>
      </c>
      <c r="C57" s="14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>
        <v>6</v>
      </c>
      <c r="V57" s="19"/>
      <c r="W57" s="19"/>
      <c r="X57" s="19"/>
      <c r="Y57" s="19"/>
      <c r="Z57" s="19"/>
      <c r="AA57" s="19"/>
      <c r="AB57" s="14"/>
    </row>
    <row r="58" spans="1:28" s="15" customFormat="1" ht="15" customHeight="1" x14ac:dyDescent="0.2">
      <c r="A58" s="18"/>
      <c r="B58" s="21" t="s">
        <v>267</v>
      </c>
      <c r="C58" s="14"/>
      <c r="D58" s="19"/>
      <c r="E58" s="19"/>
      <c r="F58" s="19"/>
      <c r="G58" s="19"/>
      <c r="H58" s="19"/>
      <c r="I58" s="19">
        <v>9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4"/>
    </row>
    <row r="59" spans="1:28" s="15" customFormat="1" ht="15" customHeight="1" x14ac:dyDescent="0.2">
      <c r="A59" s="18"/>
      <c r="B59" s="21" t="s">
        <v>20</v>
      </c>
      <c r="C59" s="14"/>
      <c r="D59" s="19" t="s">
        <v>2</v>
      </c>
      <c r="E59" s="19" t="s">
        <v>2</v>
      </c>
      <c r="F59" s="19"/>
      <c r="G59" s="19" t="s">
        <v>2</v>
      </c>
      <c r="H59" s="19" t="s">
        <v>2</v>
      </c>
      <c r="I59" s="19" t="s">
        <v>2</v>
      </c>
      <c r="J59" s="19" t="s">
        <v>2</v>
      </c>
      <c r="K59" s="19" t="s">
        <v>2</v>
      </c>
      <c r="L59" s="19" t="s">
        <v>2</v>
      </c>
      <c r="M59" s="19" t="s">
        <v>2</v>
      </c>
      <c r="N59" s="19" t="s">
        <v>2</v>
      </c>
      <c r="O59" s="19" t="s">
        <v>2</v>
      </c>
      <c r="P59" s="19" t="s">
        <v>2</v>
      </c>
      <c r="Q59" s="19" t="s">
        <v>2</v>
      </c>
      <c r="R59" s="19" t="s">
        <v>2</v>
      </c>
      <c r="S59" s="19"/>
      <c r="T59" s="19">
        <v>9</v>
      </c>
      <c r="U59" s="19">
        <v>9</v>
      </c>
      <c r="V59" s="19" t="s">
        <v>2</v>
      </c>
      <c r="W59" s="19" t="s">
        <v>2</v>
      </c>
      <c r="X59" s="19" t="s">
        <v>2</v>
      </c>
      <c r="Y59" s="19">
        <v>10</v>
      </c>
      <c r="Z59" s="19"/>
      <c r="AA59" s="19"/>
      <c r="AB59" s="14"/>
    </row>
    <row r="60" spans="1:28" s="15" customFormat="1" ht="15" customHeight="1" x14ac:dyDescent="0.2">
      <c r="A60" s="18"/>
      <c r="B60" s="21" t="s">
        <v>67</v>
      </c>
      <c r="C60" s="14"/>
      <c r="D60" s="19"/>
      <c r="E60" s="19"/>
      <c r="F60" s="19"/>
      <c r="G60" s="19"/>
      <c r="H60" s="19"/>
      <c r="I60" s="19">
        <v>6</v>
      </c>
      <c r="J60" s="19">
        <v>6</v>
      </c>
      <c r="K60" s="19">
        <v>6</v>
      </c>
      <c r="L60" s="19"/>
      <c r="M60" s="19"/>
      <c r="N60" s="19">
        <v>10</v>
      </c>
      <c r="O60" s="19">
        <v>10</v>
      </c>
      <c r="P60" s="19">
        <v>10</v>
      </c>
      <c r="Q60" s="19">
        <v>10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4"/>
    </row>
    <row r="61" spans="1:28" s="15" customFormat="1" ht="15" customHeight="1" x14ac:dyDescent="0.2">
      <c r="A61" s="18"/>
      <c r="B61" s="21" t="s">
        <v>68</v>
      </c>
      <c r="C61" s="14"/>
      <c r="D61" s="19"/>
      <c r="E61" s="19"/>
      <c r="F61" s="19"/>
      <c r="G61" s="19"/>
      <c r="H61" s="19"/>
      <c r="I61" s="19"/>
      <c r="J61" s="19"/>
      <c r="K61" s="19"/>
      <c r="L61" s="19">
        <v>7</v>
      </c>
      <c r="M61" s="19"/>
      <c r="N61" s="19"/>
      <c r="O61" s="19"/>
      <c r="P61" s="19">
        <v>7</v>
      </c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4"/>
    </row>
    <row r="62" spans="1:28" s="15" customFormat="1" ht="15" customHeight="1" x14ac:dyDescent="0.2">
      <c r="A62" s="18"/>
      <c r="B62" s="21" t="s">
        <v>69</v>
      </c>
      <c r="C62" s="14"/>
      <c r="D62" s="19"/>
      <c r="E62" s="19"/>
      <c r="F62" s="19"/>
      <c r="G62" s="19">
        <v>7</v>
      </c>
      <c r="H62" s="19">
        <v>7</v>
      </c>
      <c r="I62" s="19">
        <v>7</v>
      </c>
      <c r="J62" s="19">
        <v>7</v>
      </c>
      <c r="K62" s="19">
        <v>8</v>
      </c>
      <c r="L62" s="19">
        <v>8</v>
      </c>
      <c r="M62" s="19">
        <v>8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4"/>
    </row>
    <row r="63" spans="1:28" s="15" customFormat="1" ht="15" customHeight="1" x14ac:dyDescent="0.2">
      <c r="A63" s="18"/>
      <c r="B63" s="21" t="s">
        <v>70</v>
      </c>
      <c r="C63" s="14"/>
      <c r="D63" s="19"/>
      <c r="E63" s="19">
        <v>9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4"/>
    </row>
    <row r="64" spans="1:28" s="15" customFormat="1" ht="15" customHeight="1" x14ac:dyDescent="0.2">
      <c r="A64" s="18"/>
      <c r="B64" s="21" t="s">
        <v>268</v>
      </c>
      <c r="C64" s="14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v>9</v>
      </c>
      <c r="T64" s="19">
        <v>9</v>
      </c>
      <c r="U64" s="19"/>
      <c r="V64" s="19"/>
      <c r="W64" s="19"/>
      <c r="X64" s="19"/>
      <c r="Y64" s="19"/>
      <c r="Z64" s="19"/>
      <c r="AA64" s="19"/>
      <c r="AB64" s="14"/>
    </row>
    <row r="65" spans="1:29" s="15" customFormat="1" ht="15" customHeight="1" x14ac:dyDescent="0.2">
      <c r="A65" s="18"/>
      <c r="B65" s="21" t="s">
        <v>71</v>
      </c>
      <c r="C65" s="14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v>6</v>
      </c>
      <c r="O65" s="19">
        <v>6</v>
      </c>
      <c r="P65" s="19">
        <v>6</v>
      </c>
      <c r="Q65" s="19">
        <v>6</v>
      </c>
      <c r="R65" s="19">
        <v>6</v>
      </c>
      <c r="S65" s="19"/>
      <c r="T65" s="19"/>
      <c r="U65" s="19"/>
      <c r="V65" s="19"/>
      <c r="W65" s="19"/>
      <c r="X65" s="19"/>
      <c r="Y65" s="19"/>
      <c r="Z65" s="19"/>
      <c r="AA65" s="19"/>
      <c r="AB65" s="14"/>
    </row>
    <row r="66" spans="1:29" s="15" customFormat="1" ht="15" customHeight="1" x14ac:dyDescent="0.2">
      <c r="A66" s="18"/>
      <c r="B66" s="21" t="s">
        <v>324</v>
      </c>
      <c r="C66" s="14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v>10</v>
      </c>
      <c r="T66" s="19"/>
      <c r="U66" s="19"/>
      <c r="V66" s="19"/>
      <c r="W66" s="19"/>
      <c r="X66" s="19"/>
      <c r="Y66" s="19"/>
      <c r="Z66" s="19"/>
      <c r="AA66" s="19"/>
      <c r="AB66" s="14"/>
    </row>
    <row r="67" spans="1:29" s="15" customFormat="1" ht="15" customHeight="1" x14ac:dyDescent="0.2">
      <c r="A67" s="18"/>
      <c r="B67" s="21" t="s">
        <v>72</v>
      </c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>
        <v>4</v>
      </c>
      <c r="Z67" s="19">
        <v>2</v>
      </c>
      <c r="AA67" s="19"/>
      <c r="AB67" s="14"/>
    </row>
    <row r="68" spans="1:29" s="15" customFormat="1" ht="15" customHeight="1" x14ac:dyDescent="0.2">
      <c r="A68" s="18"/>
      <c r="B68" s="21" t="s">
        <v>262</v>
      </c>
      <c r="C68" s="14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>
        <v>2</v>
      </c>
      <c r="Z68" s="19">
        <v>4</v>
      </c>
      <c r="AA68" s="19"/>
      <c r="AB68" s="14"/>
    </row>
    <row r="69" spans="1:29" s="15" customFormat="1" ht="15" customHeight="1" x14ac:dyDescent="0.2">
      <c r="A69" s="18"/>
      <c r="B69" s="21" t="s">
        <v>272</v>
      </c>
      <c r="C69" s="14"/>
      <c r="D69" s="19"/>
      <c r="E69" s="19"/>
      <c r="F69" s="19"/>
      <c r="G69" s="19"/>
      <c r="H69" s="19"/>
      <c r="I69" s="19"/>
      <c r="J69" s="19">
        <v>10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4"/>
    </row>
    <row r="70" spans="1:29" s="15" customFormat="1" ht="15" customHeight="1" x14ac:dyDescent="0.2">
      <c r="A70" s="18"/>
      <c r="B70" s="21" t="s">
        <v>273</v>
      </c>
      <c r="C70" s="1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>
        <v>10</v>
      </c>
      <c r="U70" s="19"/>
      <c r="V70" s="19"/>
      <c r="W70" s="19"/>
      <c r="X70" s="19"/>
      <c r="Y70" s="19"/>
      <c r="Z70" s="19"/>
      <c r="AA70" s="19"/>
      <c r="AB70" s="14"/>
    </row>
    <row r="71" spans="1:29" s="15" customFormat="1" ht="15" customHeight="1" x14ac:dyDescent="0.2">
      <c r="A71" s="18"/>
      <c r="B71" s="21" t="s">
        <v>323</v>
      </c>
      <c r="C71" s="14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>
        <v>10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4"/>
    </row>
    <row r="72" spans="1:29" s="15" customFormat="1" ht="15" customHeight="1" x14ac:dyDescent="0.2">
      <c r="A72" s="18"/>
      <c r="B72" s="21" t="s">
        <v>113</v>
      </c>
      <c r="C72" s="14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>
        <v>7</v>
      </c>
      <c r="W72" s="19">
        <v>8</v>
      </c>
      <c r="X72" s="19"/>
      <c r="Y72" s="19"/>
      <c r="Z72" s="19"/>
      <c r="AA72" s="19"/>
      <c r="AB72" s="14"/>
    </row>
    <row r="73" spans="1:29" x14ac:dyDescent="0.25">
      <c r="A73" s="2"/>
      <c r="B73" s="2"/>
      <c r="C73" s="2"/>
      <c r="D73" s="38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2"/>
      <c r="AC73"/>
    </row>
    <row r="74" spans="1:29" x14ac:dyDescent="0.25">
      <c r="AC74"/>
    </row>
    <row r="75" spans="1:29" x14ac:dyDescent="0.25">
      <c r="AC75"/>
    </row>
    <row r="76" spans="1:29" x14ac:dyDescent="0.25">
      <c r="AC76"/>
    </row>
    <row r="77" spans="1:29" x14ac:dyDescent="0.25">
      <c r="AC77"/>
    </row>
    <row r="78" spans="1:29" x14ac:dyDescent="0.25">
      <c r="AC78"/>
    </row>
    <row r="79" spans="1:29" x14ac:dyDescent="0.25">
      <c r="AC79"/>
    </row>
    <row r="80" spans="1:29" x14ac:dyDescent="0.25">
      <c r="AC80"/>
    </row>
    <row r="81" spans="29:29" x14ac:dyDescent="0.25">
      <c r="AC81"/>
    </row>
    <row r="82" spans="29:29" x14ac:dyDescent="0.25">
      <c r="AC82"/>
    </row>
    <row r="83" spans="29:29" x14ac:dyDescent="0.25">
      <c r="AC83"/>
    </row>
    <row r="84" spans="29:29" x14ac:dyDescent="0.25">
      <c r="AC84"/>
    </row>
  </sheetData>
  <sortState ref="A23:AN72">
    <sortCondition ref="B23:B72"/>
  </sortState>
  <phoneticPr fontId="5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27"/>
  <sheetViews>
    <sheetView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H115" sqref="H115"/>
    </sheetView>
  </sheetViews>
  <sheetFormatPr defaultRowHeight="12.75" x14ac:dyDescent="0.2"/>
  <cols>
    <col min="1" max="1" width="13.28515625" style="27" customWidth="1"/>
    <col min="2" max="2" width="28.28515625" style="26" customWidth="1"/>
    <col min="3" max="3" width="10" style="56" customWidth="1"/>
    <col min="4" max="4" width="11.28515625" style="30" bestFit="1" customWidth="1"/>
    <col min="5" max="5" width="52.85546875" style="27" customWidth="1"/>
    <col min="6" max="6" width="7.7109375" style="62" bestFit="1" customWidth="1"/>
    <col min="7" max="7" width="7.7109375" style="54" customWidth="1"/>
    <col min="8" max="8" width="72.140625" style="29" customWidth="1"/>
    <col min="9" max="16384" width="9.140625" style="27"/>
  </cols>
  <sheetData>
    <row r="1" spans="1:48" s="28" customFormat="1" ht="15.75" x14ac:dyDescent="0.2">
      <c r="A1" s="74" t="s">
        <v>0</v>
      </c>
      <c r="B1" s="75" t="s">
        <v>9</v>
      </c>
      <c r="C1" s="76" t="s">
        <v>476</v>
      </c>
      <c r="D1" s="77" t="s">
        <v>457</v>
      </c>
      <c r="E1" s="78" t="s">
        <v>156</v>
      </c>
      <c r="F1" s="79" t="s">
        <v>456</v>
      </c>
      <c r="G1" s="79" t="s">
        <v>163</v>
      </c>
      <c r="H1" s="80" t="s">
        <v>459</v>
      </c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48" s="28" customFormat="1" ht="15" x14ac:dyDescent="0.2">
      <c r="A2" s="65"/>
      <c r="B2" s="66"/>
      <c r="C2" s="67"/>
      <c r="D2" s="68"/>
      <c r="E2" s="69"/>
      <c r="F2" s="70"/>
      <c r="G2" s="72" t="s">
        <v>458</v>
      </c>
      <c r="H2" s="71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48" x14ac:dyDescent="0.2">
      <c r="A3" s="81" t="s">
        <v>436</v>
      </c>
      <c r="B3" s="26" t="s">
        <v>270</v>
      </c>
      <c r="C3" s="56">
        <v>1879</v>
      </c>
      <c r="D3" s="30" t="s">
        <v>439</v>
      </c>
      <c r="E3" s="27" t="s">
        <v>160</v>
      </c>
      <c r="F3" s="62" t="s">
        <v>161</v>
      </c>
      <c r="G3" s="54" t="s">
        <v>78</v>
      </c>
      <c r="H3" s="37" t="s">
        <v>162</v>
      </c>
    </row>
    <row r="4" spans="1:48" x14ac:dyDescent="0.2">
      <c r="A4" s="57" t="s">
        <v>437</v>
      </c>
      <c r="B4" s="26" t="s">
        <v>270</v>
      </c>
      <c r="C4" s="56" t="s">
        <v>332</v>
      </c>
      <c r="D4" s="30" t="s">
        <v>439</v>
      </c>
      <c r="E4" s="27" t="s">
        <v>160</v>
      </c>
      <c r="F4" s="62" t="s">
        <v>161</v>
      </c>
      <c r="G4" s="54" t="s">
        <v>78</v>
      </c>
      <c r="H4" s="37" t="s">
        <v>162</v>
      </c>
    </row>
    <row r="5" spans="1:48" x14ac:dyDescent="0.2">
      <c r="A5" s="57" t="s">
        <v>438</v>
      </c>
      <c r="B5" s="26" t="s">
        <v>270</v>
      </c>
      <c r="C5" s="56" t="s">
        <v>332</v>
      </c>
      <c r="D5" s="30" t="s">
        <v>439</v>
      </c>
      <c r="E5" s="27" t="s">
        <v>281</v>
      </c>
      <c r="F5" s="62" t="s">
        <v>282</v>
      </c>
      <c r="G5" s="54" t="s">
        <v>78</v>
      </c>
      <c r="H5" s="37" t="s">
        <v>286</v>
      </c>
    </row>
    <row r="6" spans="1:48" x14ac:dyDescent="0.2">
      <c r="A6" s="57" t="s">
        <v>365</v>
      </c>
      <c r="B6" s="26" t="s">
        <v>134</v>
      </c>
      <c r="C6" s="56">
        <v>1771</v>
      </c>
      <c r="D6" s="30" t="s">
        <v>439</v>
      </c>
      <c r="E6" s="27" t="s">
        <v>157</v>
      </c>
      <c r="F6" s="62" t="s">
        <v>158</v>
      </c>
      <c r="G6" s="54" t="s">
        <v>116</v>
      </c>
      <c r="H6" s="37" t="s">
        <v>159</v>
      </c>
    </row>
    <row r="7" spans="1:48" x14ac:dyDescent="0.2">
      <c r="A7" s="57" t="s">
        <v>404</v>
      </c>
      <c r="B7" s="26" t="s">
        <v>134</v>
      </c>
      <c r="C7" s="56">
        <v>1753</v>
      </c>
      <c r="D7" s="30" t="s">
        <v>439</v>
      </c>
      <c r="E7" s="27" t="s">
        <v>157</v>
      </c>
      <c r="F7" s="62" t="s">
        <v>158</v>
      </c>
      <c r="G7" s="54" t="s">
        <v>116</v>
      </c>
      <c r="H7" s="37" t="s">
        <v>159</v>
      </c>
    </row>
    <row r="8" spans="1:48" x14ac:dyDescent="0.2">
      <c r="A8" s="57" t="s">
        <v>366</v>
      </c>
      <c r="B8" s="26" t="s">
        <v>134</v>
      </c>
      <c r="C8" s="56">
        <v>1742</v>
      </c>
      <c r="D8" s="30" t="s">
        <v>439</v>
      </c>
      <c r="E8" s="27" t="s">
        <v>160</v>
      </c>
      <c r="F8" s="62" t="s">
        <v>161</v>
      </c>
      <c r="G8" s="54" t="s">
        <v>78</v>
      </c>
      <c r="H8" s="37" t="s">
        <v>162</v>
      </c>
    </row>
    <row r="9" spans="1:48" ht="25.5" x14ac:dyDescent="0.2">
      <c r="A9" s="57" t="s">
        <v>406</v>
      </c>
      <c r="B9" s="26" t="s">
        <v>88</v>
      </c>
      <c r="C9" s="56">
        <v>1725</v>
      </c>
      <c r="D9" s="30" t="s">
        <v>449</v>
      </c>
      <c r="E9" s="35" t="s">
        <v>186</v>
      </c>
      <c r="F9" s="62" t="s">
        <v>178</v>
      </c>
      <c r="G9" s="54" t="s">
        <v>77</v>
      </c>
      <c r="H9" s="37" t="s">
        <v>179</v>
      </c>
    </row>
    <row r="10" spans="1:48" x14ac:dyDescent="0.2">
      <c r="A10" s="57" t="s">
        <v>405</v>
      </c>
      <c r="B10" s="26" t="s">
        <v>134</v>
      </c>
      <c r="C10" s="56">
        <v>1725</v>
      </c>
      <c r="D10" s="30" t="s">
        <v>439</v>
      </c>
      <c r="E10" s="27" t="s">
        <v>108</v>
      </c>
      <c r="F10" s="62" t="s">
        <v>108</v>
      </c>
      <c r="H10" s="37" t="s">
        <v>108</v>
      </c>
    </row>
    <row r="11" spans="1:48" x14ac:dyDescent="0.2">
      <c r="A11" s="57" t="s">
        <v>367</v>
      </c>
      <c r="B11" s="26" t="s">
        <v>134</v>
      </c>
      <c r="C11" s="56">
        <v>1713</v>
      </c>
      <c r="D11" s="30" t="s">
        <v>439</v>
      </c>
      <c r="E11" s="27" t="s">
        <v>160</v>
      </c>
      <c r="F11" s="62" t="s">
        <v>161</v>
      </c>
      <c r="G11" s="54" t="s">
        <v>116</v>
      </c>
      <c r="H11" s="37" t="s">
        <v>162</v>
      </c>
    </row>
    <row r="12" spans="1:48" ht="25.5" x14ac:dyDescent="0.2">
      <c r="A12" s="57" t="s">
        <v>419</v>
      </c>
      <c r="B12" s="26" t="s">
        <v>151</v>
      </c>
      <c r="C12" s="56">
        <v>1675</v>
      </c>
      <c r="D12" s="30" t="s">
        <v>450</v>
      </c>
      <c r="E12" s="27" t="s">
        <v>165</v>
      </c>
      <c r="F12" s="62">
        <v>8533</v>
      </c>
      <c r="G12" s="54" t="s">
        <v>78</v>
      </c>
      <c r="H12" s="37" t="s">
        <v>195</v>
      </c>
    </row>
    <row r="13" spans="1:48" s="33" customFormat="1" ht="25.5" x14ac:dyDescent="0.2">
      <c r="A13" s="57" t="s">
        <v>399</v>
      </c>
      <c r="B13" s="26" t="s">
        <v>85</v>
      </c>
      <c r="C13" s="56">
        <v>1660</v>
      </c>
      <c r="D13" s="30" t="s">
        <v>448</v>
      </c>
      <c r="E13" s="27" t="s">
        <v>225</v>
      </c>
      <c r="F13" s="62" t="s">
        <v>226</v>
      </c>
      <c r="G13" s="54"/>
      <c r="H13" s="37" t="s">
        <v>227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</row>
    <row r="14" spans="1:48" s="33" customFormat="1" x14ac:dyDescent="0.2">
      <c r="A14" s="57" t="s">
        <v>359</v>
      </c>
      <c r="B14" s="26" t="s">
        <v>135</v>
      </c>
      <c r="C14" s="56">
        <v>1645</v>
      </c>
      <c r="D14" s="30" t="s">
        <v>440</v>
      </c>
      <c r="E14" s="27" t="s">
        <v>281</v>
      </c>
      <c r="F14" s="62" t="s">
        <v>282</v>
      </c>
      <c r="G14" s="54" t="s">
        <v>78</v>
      </c>
      <c r="H14" s="37" t="s">
        <v>286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</row>
    <row r="15" spans="1:48" s="33" customFormat="1" x14ac:dyDescent="0.2">
      <c r="A15" s="57" t="s">
        <v>360</v>
      </c>
      <c r="B15" s="26" t="s">
        <v>135</v>
      </c>
      <c r="C15" s="56">
        <v>1645</v>
      </c>
      <c r="D15" s="30" t="s">
        <v>440</v>
      </c>
      <c r="E15" s="27" t="s">
        <v>281</v>
      </c>
      <c r="F15" s="62" t="s">
        <v>282</v>
      </c>
      <c r="G15" s="54" t="s">
        <v>78</v>
      </c>
      <c r="H15" s="37" t="s">
        <v>286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</row>
    <row r="16" spans="1:48" s="33" customFormat="1" ht="25.5" x14ac:dyDescent="0.2">
      <c r="A16" s="57" t="s">
        <v>361</v>
      </c>
      <c r="B16" s="26" t="s">
        <v>135</v>
      </c>
      <c r="C16" s="56">
        <v>1645</v>
      </c>
      <c r="D16" s="30" t="s">
        <v>439</v>
      </c>
      <c r="E16" s="27" t="s">
        <v>283</v>
      </c>
      <c r="F16" s="62" t="s">
        <v>284</v>
      </c>
      <c r="G16" s="54" t="s">
        <v>78</v>
      </c>
      <c r="H16" s="37" t="s">
        <v>285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</row>
    <row r="17" spans="1:48" s="33" customFormat="1" x14ac:dyDescent="0.2">
      <c r="A17" s="57" t="s">
        <v>362</v>
      </c>
      <c r="B17" s="26" t="s">
        <v>135</v>
      </c>
      <c r="C17" s="56">
        <v>1645</v>
      </c>
      <c r="D17" s="30" t="s">
        <v>439</v>
      </c>
      <c r="E17" s="27" t="s">
        <v>157</v>
      </c>
      <c r="F17" s="62" t="s">
        <v>158</v>
      </c>
      <c r="G17" s="54" t="s">
        <v>77</v>
      </c>
      <c r="H17" s="37" t="s">
        <v>159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</row>
    <row r="18" spans="1:48" s="33" customFormat="1" x14ac:dyDescent="0.2">
      <c r="A18" s="57" t="s">
        <v>398</v>
      </c>
      <c r="B18" s="26" t="s">
        <v>87</v>
      </c>
      <c r="C18" s="56">
        <v>1634</v>
      </c>
      <c r="D18" s="30" t="s">
        <v>450</v>
      </c>
      <c r="E18" s="27" t="s">
        <v>167</v>
      </c>
      <c r="F18" s="62" t="s">
        <v>91</v>
      </c>
      <c r="G18" s="54" t="s">
        <v>116</v>
      </c>
      <c r="H18" s="37" t="s">
        <v>98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1:48" s="33" customFormat="1" x14ac:dyDescent="0.2">
      <c r="A19" s="57" t="s">
        <v>397</v>
      </c>
      <c r="B19" s="26" t="s">
        <v>87</v>
      </c>
      <c r="C19" s="56">
        <v>1632</v>
      </c>
      <c r="D19" s="30" t="s">
        <v>450</v>
      </c>
      <c r="E19" s="27" t="s">
        <v>108</v>
      </c>
      <c r="F19" s="62" t="s">
        <v>91</v>
      </c>
      <c r="G19" s="54" t="s">
        <v>79</v>
      </c>
      <c r="H19" s="37" t="s">
        <v>98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</row>
    <row r="20" spans="1:48" s="33" customFormat="1" x14ac:dyDescent="0.2">
      <c r="A20" s="57" t="s">
        <v>396</v>
      </c>
      <c r="B20" s="26" t="s">
        <v>87</v>
      </c>
      <c r="C20" s="56">
        <v>1619</v>
      </c>
      <c r="D20" s="30" t="s">
        <v>450</v>
      </c>
      <c r="E20" s="27" t="s">
        <v>167</v>
      </c>
      <c r="F20" s="62" t="s">
        <v>91</v>
      </c>
      <c r="G20" s="54" t="s">
        <v>78</v>
      </c>
      <c r="H20" s="37" t="s">
        <v>98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</row>
    <row r="21" spans="1:48" s="33" customFormat="1" ht="25.5" x14ac:dyDescent="0.2">
      <c r="A21" s="57" t="s">
        <v>403</v>
      </c>
      <c r="B21" s="26" t="s">
        <v>111</v>
      </c>
      <c r="C21" s="56">
        <v>1618</v>
      </c>
      <c r="D21" s="30" t="s">
        <v>450</v>
      </c>
      <c r="E21" s="27" t="s">
        <v>320</v>
      </c>
      <c r="F21" s="62" t="s">
        <v>235</v>
      </c>
      <c r="G21" s="54"/>
      <c r="H21" s="37" t="s">
        <v>236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1:48" s="33" customFormat="1" ht="26.25" customHeight="1" x14ac:dyDescent="0.2">
      <c r="A22" s="81" t="s">
        <v>388</v>
      </c>
      <c r="B22" s="26" t="s">
        <v>89</v>
      </c>
      <c r="C22" s="56">
        <v>1614</v>
      </c>
      <c r="D22" s="30" t="s">
        <v>449</v>
      </c>
      <c r="E22" s="27" t="s">
        <v>214</v>
      </c>
      <c r="F22" s="62" t="s">
        <v>150</v>
      </c>
      <c r="G22" s="54"/>
      <c r="H22" s="37" t="s">
        <v>215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  <row r="23" spans="1:48" s="33" customFormat="1" ht="25.5" x14ac:dyDescent="0.2">
      <c r="A23" s="57" t="s">
        <v>364</v>
      </c>
      <c r="B23" s="26" t="s">
        <v>133</v>
      </c>
      <c r="C23" s="56">
        <v>1332</v>
      </c>
      <c r="D23" s="30" t="s">
        <v>439</v>
      </c>
      <c r="E23" s="35" t="s">
        <v>280</v>
      </c>
      <c r="F23" s="62" t="s">
        <v>229</v>
      </c>
      <c r="G23" s="54" t="s">
        <v>79</v>
      </c>
      <c r="H23" s="37" t="s">
        <v>279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</row>
    <row r="24" spans="1:48" s="33" customFormat="1" ht="25.5" x14ac:dyDescent="0.2">
      <c r="A24" s="57" t="s">
        <v>363</v>
      </c>
      <c r="B24" s="26" t="s">
        <v>133</v>
      </c>
      <c r="C24" s="56">
        <v>1314</v>
      </c>
      <c r="D24" s="30" t="s">
        <v>439</v>
      </c>
      <c r="E24" s="35" t="s">
        <v>166</v>
      </c>
      <c r="F24" s="62" t="s">
        <v>96</v>
      </c>
      <c r="G24" s="54" t="s">
        <v>78</v>
      </c>
      <c r="H24" s="37" t="s">
        <v>97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</row>
    <row r="25" spans="1:48" s="33" customFormat="1" ht="25.5" x14ac:dyDescent="0.2">
      <c r="A25" s="57" t="s">
        <v>412</v>
      </c>
      <c r="B25" s="26" t="s">
        <v>139</v>
      </c>
      <c r="C25" s="56">
        <v>1268</v>
      </c>
      <c r="D25" s="30" t="s">
        <v>450</v>
      </c>
      <c r="E25" s="27" t="s">
        <v>165</v>
      </c>
      <c r="F25" s="62" t="s">
        <v>92</v>
      </c>
      <c r="G25" s="54" t="s">
        <v>77</v>
      </c>
      <c r="H25" s="37" t="s">
        <v>93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</row>
    <row r="26" spans="1:48" s="33" customFormat="1" ht="25.5" x14ac:dyDescent="0.2">
      <c r="A26" s="57" t="s">
        <v>395</v>
      </c>
      <c r="B26" s="26" t="s">
        <v>86</v>
      </c>
      <c r="C26" s="56">
        <v>1222</v>
      </c>
      <c r="D26" s="30" t="s">
        <v>450</v>
      </c>
      <c r="E26" s="15" t="s">
        <v>166</v>
      </c>
      <c r="F26" s="62" t="s">
        <v>96</v>
      </c>
      <c r="G26" s="54" t="s">
        <v>77</v>
      </c>
      <c r="H26" s="37" t="s">
        <v>97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</row>
    <row r="27" spans="1:48" s="33" customFormat="1" ht="25.5" x14ac:dyDescent="0.2">
      <c r="A27" s="57" t="s">
        <v>400</v>
      </c>
      <c r="B27" s="26" t="s">
        <v>109</v>
      </c>
      <c r="C27" s="56">
        <v>1204</v>
      </c>
      <c r="D27" s="30" t="s">
        <v>451</v>
      </c>
      <c r="E27" s="27" t="s">
        <v>228</v>
      </c>
      <c r="F27" s="62" t="s">
        <v>229</v>
      </c>
      <c r="G27" s="54"/>
      <c r="H27" s="37" t="s">
        <v>230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s="33" customFormat="1" ht="25.5" x14ac:dyDescent="0.2">
      <c r="A28" s="57" t="s">
        <v>394</v>
      </c>
      <c r="B28" s="26" t="s">
        <v>86</v>
      </c>
      <c r="C28" s="56">
        <v>1185</v>
      </c>
      <c r="D28" s="30" t="s">
        <v>450</v>
      </c>
      <c r="E28" s="27" t="s">
        <v>165</v>
      </c>
      <c r="F28" s="62" t="s">
        <v>92</v>
      </c>
      <c r="G28" s="54" t="s">
        <v>78</v>
      </c>
      <c r="H28" s="37" t="s">
        <v>93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s="33" customFormat="1" ht="25.5" x14ac:dyDescent="0.2">
      <c r="A29" s="57" t="s">
        <v>358</v>
      </c>
      <c r="B29" s="26" t="s">
        <v>133</v>
      </c>
      <c r="C29" s="55">
        <v>1160</v>
      </c>
      <c r="D29" s="30" t="s">
        <v>439</v>
      </c>
      <c r="E29" s="35" t="s">
        <v>280</v>
      </c>
      <c r="F29" s="62" t="s">
        <v>229</v>
      </c>
      <c r="G29" s="54" t="s">
        <v>79</v>
      </c>
      <c r="H29" s="37" t="s">
        <v>279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s="33" customFormat="1" x14ac:dyDescent="0.2">
      <c r="A30" s="57" t="s">
        <v>413</v>
      </c>
      <c r="B30" s="26" t="s">
        <v>140</v>
      </c>
      <c r="C30" s="56">
        <v>1150</v>
      </c>
      <c r="D30" s="30" t="s">
        <v>450</v>
      </c>
      <c r="E30" s="27" t="s">
        <v>169</v>
      </c>
      <c r="F30" s="62" t="s">
        <v>141</v>
      </c>
      <c r="G30" s="54" t="s">
        <v>77</v>
      </c>
      <c r="H30" s="37" t="s">
        <v>191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s="33" customFormat="1" ht="25.5" x14ac:dyDescent="0.2">
      <c r="A31" s="57" t="s">
        <v>435</v>
      </c>
      <c r="B31" s="26" t="s">
        <v>271</v>
      </c>
      <c r="C31" s="56" t="s">
        <v>331</v>
      </c>
      <c r="D31" s="30" t="s">
        <v>439</v>
      </c>
      <c r="E31" s="27" t="s">
        <v>172</v>
      </c>
      <c r="F31" s="62" t="s">
        <v>146</v>
      </c>
      <c r="G31" s="54" t="s">
        <v>79</v>
      </c>
      <c r="H31" s="37" t="s">
        <v>193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25.5" x14ac:dyDescent="0.2">
      <c r="A32" s="57" t="s">
        <v>421</v>
      </c>
      <c r="B32" s="26" t="s">
        <v>155</v>
      </c>
      <c r="C32" s="56">
        <v>1059</v>
      </c>
      <c r="D32" s="30" t="s">
        <v>450</v>
      </c>
      <c r="E32" s="27" t="s">
        <v>172</v>
      </c>
      <c r="F32" s="62" t="s">
        <v>146</v>
      </c>
      <c r="G32" s="54" t="s">
        <v>77</v>
      </c>
      <c r="H32" s="37" t="s">
        <v>193</v>
      </c>
    </row>
    <row r="33" spans="1:8" ht="25.5" x14ac:dyDescent="0.2">
      <c r="A33" s="57" t="s">
        <v>416</v>
      </c>
      <c r="B33" s="26" t="s">
        <v>145</v>
      </c>
      <c r="C33" s="56">
        <v>989</v>
      </c>
      <c r="D33" s="30" t="s">
        <v>450</v>
      </c>
      <c r="E33" s="27" t="s">
        <v>172</v>
      </c>
      <c r="F33" s="62" t="s">
        <v>146</v>
      </c>
      <c r="G33" s="54" t="s">
        <v>78</v>
      </c>
      <c r="H33" s="37" t="s">
        <v>193</v>
      </c>
    </row>
    <row r="34" spans="1:8" ht="25.5" x14ac:dyDescent="0.2">
      <c r="A34" s="57" t="s">
        <v>424</v>
      </c>
      <c r="B34" s="26" t="s">
        <v>104</v>
      </c>
      <c r="C34" s="60">
        <v>986</v>
      </c>
      <c r="D34" s="30" t="s">
        <v>452</v>
      </c>
      <c r="E34" s="27" t="s">
        <v>305</v>
      </c>
      <c r="F34" s="62" t="s">
        <v>307</v>
      </c>
      <c r="H34" s="37" t="s">
        <v>306</v>
      </c>
    </row>
    <row r="35" spans="1:8" x14ac:dyDescent="0.2">
      <c r="A35" s="57" t="s">
        <v>417</v>
      </c>
      <c r="B35" s="26" t="s">
        <v>145</v>
      </c>
      <c r="C35" s="56">
        <v>961</v>
      </c>
      <c r="D35" s="30" t="s">
        <v>450</v>
      </c>
      <c r="E35" s="27" t="s">
        <v>173</v>
      </c>
      <c r="F35" s="62" t="s">
        <v>147</v>
      </c>
      <c r="G35" s="54" t="s">
        <v>78</v>
      </c>
      <c r="H35" s="37" t="s">
        <v>194</v>
      </c>
    </row>
    <row r="36" spans="1:8" ht="25.5" x14ac:dyDescent="0.2">
      <c r="A36" s="57" t="s">
        <v>418</v>
      </c>
      <c r="B36" s="26" t="s">
        <v>148</v>
      </c>
      <c r="C36" s="56">
        <v>956</v>
      </c>
      <c r="D36" s="30" t="s">
        <v>450</v>
      </c>
      <c r="E36" s="27" t="s">
        <v>174</v>
      </c>
      <c r="F36" s="62" t="s">
        <v>149</v>
      </c>
      <c r="G36" s="54" t="s">
        <v>78</v>
      </c>
      <c r="H36" s="37" t="s">
        <v>177</v>
      </c>
    </row>
    <row r="37" spans="1:8" ht="25.5" x14ac:dyDescent="0.2">
      <c r="A37" s="57" t="s">
        <v>354</v>
      </c>
      <c r="B37" s="26" t="s">
        <v>148</v>
      </c>
      <c r="C37" s="56">
        <v>945</v>
      </c>
      <c r="D37" s="30" t="s">
        <v>450</v>
      </c>
      <c r="E37" s="27" t="s">
        <v>174</v>
      </c>
      <c r="F37" s="62" t="s">
        <v>149</v>
      </c>
      <c r="G37" s="62" t="s">
        <v>78</v>
      </c>
      <c r="H37" s="37" t="s">
        <v>177</v>
      </c>
    </row>
    <row r="38" spans="1:8" ht="25.5" x14ac:dyDescent="0.2">
      <c r="A38" s="57" t="s">
        <v>387</v>
      </c>
      <c r="B38" s="26" t="s">
        <v>83</v>
      </c>
      <c r="C38" s="56">
        <v>911</v>
      </c>
      <c r="D38" s="30" t="s">
        <v>448</v>
      </c>
      <c r="E38" s="27" t="s">
        <v>171</v>
      </c>
      <c r="F38" s="62" t="s">
        <v>144</v>
      </c>
      <c r="H38" s="37" t="s">
        <v>192</v>
      </c>
    </row>
    <row r="39" spans="1:8" ht="25.5" x14ac:dyDescent="0.2">
      <c r="A39" s="57" t="s">
        <v>407</v>
      </c>
      <c r="B39" s="26" t="s">
        <v>74</v>
      </c>
      <c r="C39" s="56">
        <v>815</v>
      </c>
      <c r="D39" s="30" t="s">
        <v>450</v>
      </c>
      <c r="E39" s="27" t="s">
        <v>477</v>
      </c>
      <c r="F39" s="62" t="s">
        <v>180</v>
      </c>
      <c r="G39" s="54" t="s">
        <v>78</v>
      </c>
      <c r="H39" s="37" t="s">
        <v>181</v>
      </c>
    </row>
    <row r="40" spans="1:8" ht="25.5" x14ac:dyDescent="0.2">
      <c r="A40" s="57" t="s">
        <v>389</v>
      </c>
      <c r="B40" s="26" t="s">
        <v>74</v>
      </c>
      <c r="C40" s="56">
        <v>810</v>
      </c>
      <c r="D40" s="30" t="s">
        <v>450</v>
      </c>
      <c r="E40" s="27" t="s">
        <v>216</v>
      </c>
      <c r="F40" s="62" t="s">
        <v>217</v>
      </c>
      <c r="H40" s="37" t="s">
        <v>218</v>
      </c>
    </row>
    <row r="41" spans="1:8" ht="25.5" x14ac:dyDescent="0.2">
      <c r="A41" s="57" t="s">
        <v>391</v>
      </c>
      <c r="B41" s="26" t="s">
        <v>76</v>
      </c>
      <c r="C41" s="56">
        <v>792</v>
      </c>
      <c r="D41" s="30" t="s">
        <v>450</v>
      </c>
      <c r="E41" s="27" t="s">
        <v>222</v>
      </c>
      <c r="F41" s="62" t="s">
        <v>223</v>
      </c>
      <c r="H41" s="37" t="s">
        <v>224</v>
      </c>
    </row>
    <row r="42" spans="1:8" ht="25.5" x14ac:dyDescent="0.2">
      <c r="A42" s="57" t="s">
        <v>409</v>
      </c>
      <c r="B42" s="26" t="s">
        <v>76</v>
      </c>
      <c r="C42" s="56">
        <v>777</v>
      </c>
      <c r="D42" s="30" t="s">
        <v>450</v>
      </c>
      <c r="E42" s="15" t="s">
        <v>188</v>
      </c>
      <c r="F42" s="62" t="s">
        <v>184</v>
      </c>
      <c r="G42" s="54" t="s">
        <v>77</v>
      </c>
      <c r="H42" s="37" t="s">
        <v>185</v>
      </c>
    </row>
    <row r="43" spans="1:8" ht="25.5" x14ac:dyDescent="0.2">
      <c r="A43" s="57" t="s">
        <v>430</v>
      </c>
      <c r="B43" s="26" t="s">
        <v>106</v>
      </c>
      <c r="C43" s="56" t="s">
        <v>328</v>
      </c>
      <c r="D43" s="30" t="s">
        <v>453</v>
      </c>
      <c r="E43" s="27" t="s">
        <v>301</v>
      </c>
      <c r="F43" s="62" t="s">
        <v>310</v>
      </c>
      <c r="H43" s="37" t="s">
        <v>308</v>
      </c>
    </row>
    <row r="44" spans="1:8" ht="25.5" x14ac:dyDescent="0.2">
      <c r="A44" s="57" t="s">
        <v>431</v>
      </c>
      <c r="B44" s="26" t="s">
        <v>106</v>
      </c>
      <c r="C44" s="56" t="s">
        <v>328</v>
      </c>
      <c r="D44" s="30" t="s">
        <v>452</v>
      </c>
      <c r="E44" s="27" t="s">
        <v>301</v>
      </c>
      <c r="F44" s="62" t="s">
        <v>310</v>
      </c>
      <c r="H44" s="37" t="s">
        <v>308</v>
      </c>
    </row>
    <row r="45" spans="1:8" ht="25.5" x14ac:dyDescent="0.2">
      <c r="A45" s="57" t="s">
        <v>426</v>
      </c>
      <c r="B45" s="26" t="s">
        <v>106</v>
      </c>
      <c r="C45" s="73" t="s">
        <v>325</v>
      </c>
      <c r="D45" s="30" t="s">
        <v>452</v>
      </c>
      <c r="E45" s="27" t="s">
        <v>302</v>
      </c>
      <c r="F45" s="62" t="s">
        <v>304</v>
      </c>
      <c r="H45" s="37" t="s">
        <v>303</v>
      </c>
    </row>
    <row r="46" spans="1:8" ht="25.5" x14ac:dyDescent="0.2">
      <c r="A46" s="57" t="s">
        <v>432</v>
      </c>
      <c r="B46" s="26" t="s">
        <v>106</v>
      </c>
      <c r="C46" s="56" t="s">
        <v>325</v>
      </c>
      <c r="D46" s="30" t="s">
        <v>452</v>
      </c>
      <c r="E46" s="27" t="s">
        <v>314</v>
      </c>
      <c r="F46" s="62" t="s">
        <v>316</v>
      </c>
      <c r="H46" s="37" t="s">
        <v>315</v>
      </c>
    </row>
    <row r="47" spans="1:8" x14ac:dyDescent="0.2">
      <c r="A47" s="57" t="s">
        <v>355</v>
      </c>
      <c r="B47" s="26" t="s">
        <v>152</v>
      </c>
      <c r="C47" s="56">
        <v>685</v>
      </c>
      <c r="D47" s="30" t="s">
        <v>449</v>
      </c>
      <c r="E47" s="27" t="s">
        <v>108</v>
      </c>
      <c r="F47" s="62" t="s">
        <v>108</v>
      </c>
      <c r="G47" s="62"/>
      <c r="H47" s="37" t="s">
        <v>108</v>
      </c>
    </row>
    <row r="48" spans="1:8" ht="25.5" x14ac:dyDescent="0.2">
      <c r="A48" s="57" t="s">
        <v>429</v>
      </c>
      <c r="B48" s="26" t="s">
        <v>107</v>
      </c>
      <c r="C48" s="54">
        <v>683</v>
      </c>
      <c r="D48" s="30" t="s">
        <v>453</v>
      </c>
      <c r="E48" s="27" t="s">
        <v>317</v>
      </c>
      <c r="F48" s="62" t="s">
        <v>319</v>
      </c>
      <c r="H48" s="37" t="s">
        <v>318</v>
      </c>
    </row>
    <row r="49" spans="1:8" ht="25.5" x14ac:dyDescent="0.2">
      <c r="A49" s="57" t="s">
        <v>410</v>
      </c>
      <c r="B49" s="26" t="s">
        <v>90</v>
      </c>
      <c r="C49" s="56">
        <v>608</v>
      </c>
      <c r="D49" s="30" t="s">
        <v>449</v>
      </c>
      <c r="E49" s="27" t="s">
        <v>174</v>
      </c>
      <c r="F49" s="62" t="s">
        <v>149</v>
      </c>
      <c r="G49" s="54" t="s">
        <v>78</v>
      </c>
      <c r="H49" s="37" t="s">
        <v>177</v>
      </c>
    </row>
    <row r="50" spans="1:8" ht="25.5" x14ac:dyDescent="0.2">
      <c r="A50" s="57" t="s">
        <v>408</v>
      </c>
      <c r="B50" s="26" t="s">
        <v>75</v>
      </c>
      <c r="C50" s="56">
        <v>593</v>
      </c>
      <c r="D50" s="30" t="s">
        <v>448</v>
      </c>
      <c r="E50" s="15" t="s">
        <v>187</v>
      </c>
      <c r="F50" s="62" t="s">
        <v>182</v>
      </c>
      <c r="G50" s="54" t="s">
        <v>79</v>
      </c>
      <c r="H50" s="37" t="s">
        <v>183</v>
      </c>
    </row>
    <row r="51" spans="1:8" ht="25.5" x14ac:dyDescent="0.2">
      <c r="A51" s="57" t="s">
        <v>420</v>
      </c>
      <c r="B51" s="26" t="s">
        <v>153</v>
      </c>
      <c r="C51" s="56">
        <v>573</v>
      </c>
      <c r="D51" s="30" t="s">
        <v>449</v>
      </c>
      <c r="E51" s="27" t="s">
        <v>175</v>
      </c>
      <c r="F51" s="62" t="s">
        <v>154</v>
      </c>
      <c r="G51" s="54" t="s">
        <v>79</v>
      </c>
      <c r="H51" s="37" t="s">
        <v>176</v>
      </c>
    </row>
    <row r="52" spans="1:8" ht="25.5" x14ac:dyDescent="0.2">
      <c r="A52" s="57" t="s">
        <v>402</v>
      </c>
      <c r="B52" s="26" t="s">
        <v>110</v>
      </c>
      <c r="C52" s="56">
        <v>567</v>
      </c>
      <c r="D52" s="30" t="s">
        <v>450</v>
      </c>
      <c r="E52" s="27" t="s">
        <v>234</v>
      </c>
      <c r="F52" s="62" t="s">
        <v>184</v>
      </c>
      <c r="H52" s="37" t="s">
        <v>185</v>
      </c>
    </row>
    <row r="53" spans="1:8" x14ac:dyDescent="0.2">
      <c r="A53" s="57" t="s">
        <v>401</v>
      </c>
      <c r="B53" s="26" t="s">
        <v>110</v>
      </c>
      <c r="C53" s="56">
        <v>563</v>
      </c>
      <c r="D53" s="30" t="s">
        <v>450</v>
      </c>
      <c r="E53" s="27" t="s">
        <v>231</v>
      </c>
      <c r="F53" s="62" t="s">
        <v>232</v>
      </c>
      <c r="H53" s="37" t="s">
        <v>233</v>
      </c>
    </row>
    <row r="54" spans="1:8" ht="25.5" x14ac:dyDescent="0.2">
      <c r="A54" s="57" t="s">
        <v>434</v>
      </c>
      <c r="B54" s="26" t="s">
        <v>51</v>
      </c>
      <c r="C54" s="56" t="s">
        <v>330</v>
      </c>
      <c r="D54" s="30" t="s">
        <v>452</v>
      </c>
      <c r="E54" s="29" t="s">
        <v>301</v>
      </c>
      <c r="F54" s="62" t="s">
        <v>310</v>
      </c>
      <c r="G54" s="54" t="s">
        <v>2</v>
      </c>
      <c r="H54" s="37" t="s">
        <v>309</v>
      </c>
    </row>
    <row r="55" spans="1:8" ht="25.5" x14ac:dyDescent="0.2">
      <c r="A55" s="57" t="s">
        <v>423</v>
      </c>
      <c r="B55" s="36" t="s">
        <v>51</v>
      </c>
      <c r="C55" s="54">
        <v>542</v>
      </c>
      <c r="D55" s="30" t="s">
        <v>452</v>
      </c>
      <c r="E55" s="27" t="s">
        <v>302</v>
      </c>
      <c r="F55" s="62" t="s">
        <v>304</v>
      </c>
      <c r="H55" s="37" t="s">
        <v>303</v>
      </c>
    </row>
    <row r="56" spans="1:8" ht="25.5" x14ac:dyDescent="0.2">
      <c r="A56" s="57" t="s">
        <v>411</v>
      </c>
      <c r="B56" s="26" t="s">
        <v>85</v>
      </c>
      <c r="C56" s="56">
        <v>517</v>
      </c>
      <c r="D56" s="30" t="s">
        <v>448</v>
      </c>
      <c r="E56" s="27" t="s">
        <v>168</v>
      </c>
      <c r="F56" s="62" t="s">
        <v>138</v>
      </c>
      <c r="G56" s="54" t="s">
        <v>77</v>
      </c>
      <c r="H56" s="37" t="s">
        <v>189</v>
      </c>
    </row>
    <row r="57" spans="1:8" ht="25.5" x14ac:dyDescent="0.2">
      <c r="A57" s="57" t="s">
        <v>433</v>
      </c>
      <c r="B57" s="26" t="s">
        <v>51</v>
      </c>
      <c r="C57" s="56" t="s">
        <v>329</v>
      </c>
      <c r="D57" s="30" t="s">
        <v>452</v>
      </c>
      <c r="E57" s="27" t="s">
        <v>314</v>
      </c>
      <c r="F57" s="62" t="s">
        <v>316</v>
      </c>
      <c r="H57" s="37" t="s">
        <v>315</v>
      </c>
    </row>
    <row r="58" spans="1:8" ht="25.5" x14ac:dyDescent="0.2">
      <c r="A58" s="57" t="s">
        <v>390</v>
      </c>
      <c r="B58" s="26" t="s">
        <v>75</v>
      </c>
      <c r="C58" s="56">
        <v>501</v>
      </c>
      <c r="D58" s="30" t="s">
        <v>448</v>
      </c>
      <c r="E58" s="27" t="s">
        <v>219</v>
      </c>
      <c r="F58" s="62" t="s">
        <v>220</v>
      </c>
      <c r="H58" s="37" t="s">
        <v>221</v>
      </c>
    </row>
    <row r="59" spans="1:8" ht="25.5" x14ac:dyDescent="0.2">
      <c r="A59" s="57" t="s">
        <v>392</v>
      </c>
      <c r="B59" s="26" t="s">
        <v>84</v>
      </c>
      <c r="C59" s="56">
        <v>500</v>
      </c>
      <c r="D59" s="30" t="s">
        <v>448</v>
      </c>
      <c r="E59" s="27" t="s">
        <v>187</v>
      </c>
      <c r="F59" s="62" t="s">
        <v>182</v>
      </c>
      <c r="H59" s="37" t="s">
        <v>183</v>
      </c>
    </row>
    <row r="60" spans="1:8" ht="25.5" x14ac:dyDescent="0.2">
      <c r="A60" s="57" t="s">
        <v>414</v>
      </c>
      <c r="B60" s="26" t="s">
        <v>85</v>
      </c>
      <c r="C60" s="56">
        <v>491</v>
      </c>
      <c r="D60" s="30" t="s">
        <v>448</v>
      </c>
      <c r="E60" s="27" t="s">
        <v>170</v>
      </c>
      <c r="F60" s="62" t="s">
        <v>142</v>
      </c>
      <c r="G60" s="54" t="s">
        <v>77</v>
      </c>
      <c r="H60" s="37" t="s">
        <v>190</v>
      </c>
    </row>
    <row r="61" spans="1:8" ht="25.5" x14ac:dyDescent="0.2">
      <c r="A61" s="57" t="s">
        <v>393</v>
      </c>
      <c r="B61" s="26" t="s">
        <v>85</v>
      </c>
      <c r="C61" s="56">
        <v>488</v>
      </c>
      <c r="D61" s="30" t="s">
        <v>448</v>
      </c>
      <c r="E61" s="27" t="s">
        <v>164</v>
      </c>
      <c r="F61" s="62" t="s">
        <v>94</v>
      </c>
      <c r="G61" s="54" t="s">
        <v>77</v>
      </c>
      <c r="H61" s="37" t="s">
        <v>95</v>
      </c>
    </row>
    <row r="62" spans="1:8" ht="25.5" x14ac:dyDescent="0.2">
      <c r="A62" s="57" t="s">
        <v>427</v>
      </c>
      <c r="B62" s="26" t="s">
        <v>105</v>
      </c>
      <c r="C62" s="56" t="s">
        <v>326</v>
      </c>
      <c r="D62" s="30" t="s">
        <v>452</v>
      </c>
      <c r="E62" s="27" t="s">
        <v>311</v>
      </c>
      <c r="F62" s="62" t="s">
        <v>313</v>
      </c>
      <c r="H62" s="37" t="s">
        <v>312</v>
      </c>
    </row>
    <row r="63" spans="1:8" ht="25.5" x14ac:dyDescent="0.2">
      <c r="A63" s="57" t="s">
        <v>422</v>
      </c>
      <c r="B63" s="36" t="s">
        <v>51</v>
      </c>
      <c r="C63" s="54">
        <v>476</v>
      </c>
      <c r="D63" s="30" t="s">
        <v>452</v>
      </c>
      <c r="E63" s="29" t="s">
        <v>301</v>
      </c>
      <c r="F63" s="62" t="s">
        <v>310</v>
      </c>
      <c r="G63" s="54" t="s">
        <v>2</v>
      </c>
      <c r="H63" s="37" t="s">
        <v>309</v>
      </c>
    </row>
    <row r="64" spans="1:8" ht="25.5" x14ac:dyDescent="0.2">
      <c r="A64" s="57" t="s">
        <v>425</v>
      </c>
      <c r="B64" s="26" t="s">
        <v>105</v>
      </c>
      <c r="C64" s="61">
        <v>445</v>
      </c>
      <c r="D64" s="30" t="s">
        <v>452</v>
      </c>
      <c r="E64" s="27" t="s">
        <v>301</v>
      </c>
      <c r="F64" s="62" t="s">
        <v>310</v>
      </c>
      <c r="H64" s="37" t="s">
        <v>308</v>
      </c>
    </row>
    <row r="65" spans="1:48" ht="25.5" x14ac:dyDescent="0.2">
      <c r="A65" s="57" t="s">
        <v>428</v>
      </c>
      <c r="B65" s="26" t="s">
        <v>105</v>
      </c>
      <c r="C65" s="56" t="s">
        <v>327</v>
      </c>
      <c r="D65" s="30" t="s">
        <v>452</v>
      </c>
      <c r="E65" s="27" t="s">
        <v>314</v>
      </c>
      <c r="F65" s="62" t="s">
        <v>316</v>
      </c>
      <c r="H65" s="37" t="s">
        <v>315</v>
      </c>
    </row>
    <row r="66" spans="1:48" ht="25.5" x14ac:dyDescent="0.2">
      <c r="A66" s="57" t="s">
        <v>415</v>
      </c>
      <c r="B66" s="26" t="s">
        <v>143</v>
      </c>
      <c r="C66" s="56">
        <v>387</v>
      </c>
      <c r="D66" s="30" t="s">
        <v>450</v>
      </c>
      <c r="E66" s="27" t="s">
        <v>171</v>
      </c>
      <c r="F66" s="62" t="s">
        <v>144</v>
      </c>
      <c r="G66" s="54" t="s">
        <v>79</v>
      </c>
      <c r="H66" s="37" t="s">
        <v>192</v>
      </c>
    </row>
    <row r="67" spans="1:48" x14ac:dyDescent="0.2">
      <c r="A67" s="57" t="s">
        <v>383</v>
      </c>
      <c r="B67" s="31" t="s">
        <v>103</v>
      </c>
      <c r="C67" s="58">
        <v>222</v>
      </c>
      <c r="D67" s="25" t="s">
        <v>447</v>
      </c>
      <c r="E67" s="25" t="s">
        <v>210</v>
      </c>
      <c r="F67" s="63">
        <v>4148</v>
      </c>
      <c r="G67" s="58"/>
      <c r="H67" s="37" t="s">
        <v>211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 x14ac:dyDescent="0.2">
      <c r="A68" s="57" t="s">
        <v>386</v>
      </c>
      <c r="B68" s="31" t="s">
        <v>103</v>
      </c>
      <c r="C68" s="58">
        <v>198</v>
      </c>
      <c r="D68" s="25" t="s">
        <v>445</v>
      </c>
      <c r="E68" s="25" t="s">
        <v>205</v>
      </c>
      <c r="F68" s="63">
        <v>4533</v>
      </c>
      <c r="G68" s="58"/>
      <c r="H68" s="37" t="s">
        <v>206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</row>
    <row r="69" spans="1:48" ht="25.5" x14ac:dyDescent="0.2">
      <c r="A69" s="57" t="s">
        <v>382</v>
      </c>
      <c r="B69" s="31" t="s">
        <v>117</v>
      </c>
      <c r="C69" s="58">
        <v>151</v>
      </c>
      <c r="D69" s="25" t="s">
        <v>446</v>
      </c>
      <c r="E69" s="25" t="s">
        <v>322</v>
      </c>
      <c r="F69" s="63">
        <v>4900</v>
      </c>
      <c r="G69" s="58"/>
      <c r="H69" s="37" t="s">
        <v>321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48" x14ac:dyDescent="0.2">
      <c r="A70" s="57" t="s">
        <v>381</v>
      </c>
      <c r="B70" s="31" t="s">
        <v>117</v>
      </c>
      <c r="C70" s="58">
        <v>137</v>
      </c>
      <c r="D70" s="25" t="s">
        <v>446</v>
      </c>
      <c r="E70" s="25" t="s">
        <v>212</v>
      </c>
      <c r="F70" s="63">
        <v>3979</v>
      </c>
      <c r="G70" s="58"/>
      <c r="H70" s="37" t="s">
        <v>213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</row>
    <row r="71" spans="1:48" ht="12.75" customHeight="1" x14ac:dyDescent="0.2">
      <c r="A71" s="57" t="s">
        <v>380</v>
      </c>
      <c r="B71" s="31" t="s">
        <v>103</v>
      </c>
      <c r="C71" s="58">
        <v>118</v>
      </c>
      <c r="D71" s="25" t="s">
        <v>445</v>
      </c>
      <c r="E71" s="34" t="s">
        <v>196</v>
      </c>
      <c r="F71" s="63">
        <v>7246</v>
      </c>
      <c r="G71" s="58"/>
      <c r="H71" s="37" t="s">
        <v>197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</row>
    <row r="72" spans="1:48" x14ac:dyDescent="0.2">
      <c r="A72" s="57" t="s">
        <v>373</v>
      </c>
      <c r="B72" s="32" t="s">
        <v>82</v>
      </c>
      <c r="C72" s="58">
        <v>112</v>
      </c>
      <c r="D72" s="25" t="s">
        <v>442</v>
      </c>
      <c r="E72" s="33" t="s">
        <v>207</v>
      </c>
      <c r="F72" s="63">
        <v>3843</v>
      </c>
      <c r="G72" s="58"/>
      <c r="H72" s="37" t="s">
        <v>204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</row>
    <row r="73" spans="1:48" ht="25.5" x14ac:dyDescent="0.2">
      <c r="A73" s="57" t="s">
        <v>374</v>
      </c>
      <c r="B73" s="32" t="s">
        <v>82</v>
      </c>
      <c r="C73" s="58">
        <v>105</v>
      </c>
      <c r="D73" s="25" t="s">
        <v>442</v>
      </c>
      <c r="E73" s="33" t="s">
        <v>289</v>
      </c>
      <c r="F73" s="63">
        <v>7860</v>
      </c>
      <c r="G73" s="58"/>
      <c r="H73" s="37" t="s">
        <v>290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</row>
    <row r="74" spans="1:48" ht="25.5" x14ac:dyDescent="0.2">
      <c r="A74" s="57" t="s">
        <v>372</v>
      </c>
      <c r="B74" s="32" t="s">
        <v>81</v>
      </c>
      <c r="C74" s="58">
        <v>95</v>
      </c>
      <c r="D74" s="25" t="s">
        <v>441</v>
      </c>
      <c r="E74" s="33" t="s">
        <v>287</v>
      </c>
      <c r="F74" s="63">
        <v>4734</v>
      </c>
      <c r="G74" s="58"/>
      <c r="H74" s="37" t="s">
        <v>288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</row>
    <row r="75" spans="1:48" ht="25.5" x14ac:dyDescent="0.2">
      <c r="A75" s="57" t="s">
        <v>379</v>
      </c>
      <c r="B75" s="31" t="s">
        <v>82</v>
      </c>
      <c r="C75" s="58">
        <v>85</v>
      </c>
      <c r="D75" s="25" t="s">
        <v>441</v>
      </c>
      <c r="E75" s="25" t="s">
        <v>198</v>
      </c>
      <c r="F75" s="63">
        <v>2420</v>
      </c>
      <c r="G75" s="58"/>
      <c r="H75" s="37" t="s">
        <v>199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</row>
    <row r="76" spans="1:48" ht="25.5" x14ac:dyDescent="0.2">
      <c r="A76" s="57" t="s">
        <v>368</v>
      </c>
      <c r="B76" s="32" t="s">
        <v>80</v>
      </c>
      <c r="C76" s="58">
        <v>80</v>
      </c>
      <c r="D76" s="25" t="s">
        <v>441</v>
      </c>
      <c r="E76" s="34" t="s">
        <v>196</v>
      </c>
      <c r="F76" s="63">
        <v>7246</v>
      </c>
      <c r="G76" s="58"/>
      <c r="H76" s="37" t="s">
        <v>197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</row>
    <row r="77" spans="1:48" ht="25.5" x14ac:dyDescent="0.2">
      <c r="A77" s="57" t="s">
        <v>371</v>
      </c>
      <c r="B77" s="32" t="s">
        <v>81</v>
      </c>
      <c r="C77" s="58">
        <v>75</v>
      </c>
      <c r="D77" s="25" t="s">
        <v>441</v>
      </c>
      <c r="E77" s="33" t="s">
        <v>287</v>
      </c>
      <c r="F77" s="63">
        <v>4734</v>
      </c>
      <c r="G77" s="58"/>
      <c r="H77" s="37" t="s">
        <v>288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</row>
    <row r="78" spans="1:48" x14ac:dyDescent="0.2">
      <c r="A78" s="57" t="s">
        <v>370</v>
      </c>
      <c r="B78" s="32" t="s">
        <v>81</v>
      </c>
      <c r="C78" s="58">
        <v>70</v>
      </c>
      <c r="D78" s="25" t="s">
        <v>441</v>
      </c>
      <c r="E78" s="34" t="s">
        <v>203</v>
      </c>
      <c r="F78" s="63">
        <v>3843</v>
      </c>
      <c r="G78" s="58"/>
      <c r="H78" s="37" t="s">
        <v>204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</row>
    <row r="79" spans="1:48" ht="25.5" x14ac:dyDescent="0.2">
      <c r="A79" s="57" t="s">
        <v>384</v>
      </c>
      <c r="B79" s="31" t="s">
        <v>118</v>
      </c>
      <c r="C79" s="58">
        <v>68</v>
      </c>
      <c r="D79" s="25" t="s">
        <v>447</v>
      </c>
      <c r="E79" s="25" t="s">
        <v>293</v>
      </c>
      <c r="F79" s="63">
        <v>2191</v>
      </c>
      <c r="G79" s="58"/>
      <c r="H79" s="37" t="s">
        <v>294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</row>
    <row r="80" spans="1:48" ht="25.5" x14ac:dyDescent="0.2">
      <c r="A80" s="57" t="s">
        <v>385</v>
      </c>
      <c r="B80" s="31" t="s">
        <v>118</v>
      </c>
      <c r="C80" s="58">
        <v>66</v>
      </c>
      <c r="D80" s="25" t="s">
        <v>447</v>
      </c>
      <c r="E80" s="25" t="s">
        <v>295</v>
      </c>
      <c r="F80" s="63">
        <v>4112</v>
      </c>
      <c r="G80" s="58"/>
      <c r="H80" s="37" t="s">
        <v>296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</row>
    <row r="81" spans="1:48" ht="25.5" x14ac:dyDescent="0.2">
      <c r="A81" s="57" t="s">
        <v>369</v>
      </c>
      <c r="B81" s="32" t="s">
        <v>81</v>
      </c>
      <c r="C81" s="56">
        <v>63</v>
      </c>
      <c r="D81" s="25" t="s">
        <v>441</v>
      </c>
      <c r="E81" s="34" t="s">
        <v>200</v>
      </c>
      <c r="F81" s="63">
        <v>4800</v>
      </c>
      <c r="G81" s="58"/>
      <c r="H81" s="37" t="s">
        <v>201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</row>
    <row r="82" spans="1:48" x14ac:dyDescent="0.2">
      <c r="A82" s="57" t="s">
        <v>378</v>
      </c>
      <c r="B82" s="31" t="s">
        <v>102</v>
      </c>
      <c r="C82" s="58">
        <v>59</v>
      </c>
      <c r="D82" s="25" t="s">
        <v>444</v>
      </c>
      <c r="E82" s="25" t="s">
        <v>357</v>
      </c>
      <c r="F82" s="63">
        <v>3648</v>
      </c>
      <c r="G82" s="58">
        <v>3</v>
      </c>
      <c r="H82" s="37" t="s">
        <v>356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</row>
    <row r="83" spans="1:48" ht="25.5" x14ac:dyDescent="0.2">
      <c r="A83" s="57" t="s">
        <v>377</v>
      </c>
      <c r="B83" s="31" t="s">
        <v>101</v>
      </c>
      <c r="C83" s="58">
        <v>47</v>
      </c>
      <c r="D83" s="25" t="s">
        <v>441</v>
      </c>
      <c r="E83" s="25" t="s">
        <v>291</v>
      </c>
      <c r="F83" s="63">
        <v>4679</v>
      </c>
      <c r="G83" s="58">
        <v>4</v>
      </c>
      <c r="H83" s="37" t="s">
        <v>292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</row>
    <row r="84" spans="1:48" ht="25.5" x14ac:dyDescent="0.2">
      <c r="A84" s="57" t="s">
        <v>376</v>
      </c>
      <c r="B84" s="31" t="s">
        <v>100</v>
      </c>
      <c r="C84" s="58">
        <v>46</v>
      </c>
      <c r="D84" s="25" t="s">
        <v>443</v>
      </c>
      <c r="E84" s="34" t="s">
        <v>196</v>
      </c>
      <c r="F84" s="63">
        <v>7246</v>
      </c>
      <c r="G84" s="58"/>
      <c r="H84" s="37" t="s">
        <v>197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</row>
    <row r="85" spans="1:48" ht="25.5" x14ac:dyDescent="0.2">
      <c r="A85" s="57" t="s">
        <v>375</v>
      </c>
      <c r="B85" s="31" t="s">
        <v>99</v>
      </c>
      <c r="C85" s="58">
        <v>34</v>
      </c>
      <c r="D85" s="25" t="s">
        <v>443</v>
      </c>
      <c r="E85" s="25" t="s">
        <v>208</v>
      </c>
      <c r="F85" s="63">
        <v>2711</v>
      </c>
      <c r="G85" s="58"/>
      <c r="H85" s="37" t="s">
        <v>209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</row>
    <row r="86" spans="1:48" ht="38.25" x14ac:dyDescent="0.2">
      <c r="A86" s="57" t="s">
        <v>339</v>
      </c>
      <c r="B86" s="26" t="s">
        <v>123</v>
      </c>
      <c r="C86" s="56">
        <v>26</v>
      </c>
      <c r="D86" s="30" t="s">
        <v>454</v>
      </c>
      <c r="E86" s="29" t="s">
        <v>245</v>
      </c>
      <c r="F86" s="62" t="s">
        <v>469</v>
      </c>
      <c r="G86" s="54" t="s">
        <v>77</v>
      </c>
      <c r="H86" s="37" t="s">
        <v>246</v>
      </c>
    </row>
    <row r="87" spans="1:48" x14ac:dyDescent="0.2">
      <c r="A87" s="57" t="s">
        <v>351</v>
      </c>
      <c r="B87" s="26" t="s">
        <v>129</v>
      </c>
      <c r="C87" s="56">
        <v>20</v>
      </c>
      <c r="D87" s="30" t="s">
        <v>454</v>
      </c>
      <c r="E87" s="27" t="s">
        <v>259</v>
      </c>
      <c r="F87" s="62" t="s">
        <v>463</v>
      </c>
      <c r="G87" s="54" t="s">
        <v>77</v>
      </c>
      <c r="H87" s="37" t="s">
        <v>258</v>
      </c>
    </row>
    <row r="88" spans="1:48" ht="13.5" customHeight="1" x14ac:dyDescent="0.2">
      <c r="A88" s="57" t="s">
        <v>341</v>
      </c>
      <c r="B88" s="26" t="s">
        <v>123</v>
      </c>
      <c r="C88" s="56">
        <v>18</v>
      </c>
      <c r="D88" s="30" t="s">
        <v>454</v>
      </c>
      <c r="E88" s="29" t="s">
        <v>249</v>
      </c>
      <c r="F88" s="62" t="s">
        <v>470</v>
      </c>
      <c r="G88" s="54" t="s">
        <v>77</v>
      </c>
      <c r="H88" s="37" t="s">
        <v>250</v>
      </c>
    </row>
    <row r="89" spans="1:48" x14ac:dyDescent="0.2">
      <c r="A89" s="57" t="s">
        <v>333</v>
      </c>
      <c r="B89" s="26" t="s">
        <v>119</v>
      </c>
      <c r="C89" s="56">
        <v>17</v>
      </c>
      <c r="D89" s="30" t="s">
        <v>454</v>
      </c>
      <c r="E89" s="29" t="s">
        <v>202</v>
      </c>
      <c r="F89" s="62" t="s">
        <v>471</v>
      </c>
      <c r="G89" s="54" t="s">
        <v>116</v>
      </c>
      <c r="H89" s="37" t="s">
        <v>297</v>
      </c>
    </row>
    <row r="90" spans="1:48" ht="25.5" x14ac:dyDescent="0.2">
      <c r="A90" s="57" t="s">
        <v>352</v>
      </c>
      <c r="B90" s="26" t="s">
        <v>131</v>
      </c>
      <c r="C90" s="56">
        <v>13</v>
      </c>
      <c r="D90" s="30" t="s">
        <v>454</v>
      </c>
      <c r="E90" s="27" t="s">
        <v>260</v>
      </c>
      <c r="F90" s="62" t="s">
        <v>472</v>
      </c>
      <c r="G90" s="54" t="s">
        <v>77</v>
      </c>
      <c r="H90" s="37" t="s">
        <v>261</v>
      </c>
    </row>
    <row r="91" spans="1:48" ht="25.5" x14ac:dyDescent="0.2">
      <c r="A91" s="57" t="s">
        <v>348</v>
      </c>
      <c r="B91" s="26" t="s">
        <v>127</v>
      </c>
      <c r="C91" s="56">
        <v>10</v>
      </c>
      <c r="D91" s="30" t="s">
        <v>454</v>
      </c>
      <c r="E91" s="27" t="s">
        <v>255</v>
      </c>
      <c r="F91" s="62" t="s">
        <v>467</v>
      </c>
      <c r="G91" s="54" t="s">
        <v>77</v>
      </c>
      <c r="H91" s="37" t="s">
        <v>256</v>
      </c>
    </row>
    <row r="92" spans="1:48" ht="25.5" x14ac:dyDescent="0.2">
      <c r="A92" s="57" t="s">
        <v>334</v>
      </c>
      <c r="B92" s="26" t="s">
        <v>120</v>
      </c>
      <c r="C92" s="56">
        <v>9</v>
      </c>
      <c r="D92" s="30" t="s">
        <v>455</v>
      </c>
      <c r="E92" s="29" t="s">
        <v>239</v>
      </c>
      <c r="F92" s="62" t="s">
        <v>473</v>
      </c>
      <c r="G92" s="54" t="s">
        <v>116</v>
      </c>
      <c r="H92" s="37" t="s">
        <v>240</v>
      </c>
    </row>
    <row r="93" spans="1:48" ht="12.75" customHeight="1" x14ac:dyDescent="0.2">
      <c r="A93" s="57" t="s">
        <v>337</v>
      </c>
      <c r="B93" s="26" t="s">
        <v>119</v>
      </c>
      <c r="C93" s="56">
        <v>8</v>
      </c>
      <c r="D93" s="30" t="s">
        <v>455</v>
      </c>
      <c r="E93" s="29" t="s">
        <v>242</v>
      </c>
      <c r="F93" s="62" t="s">
        <v>474</v>
      </c>
      <c r="G93" s="54" t="s">
        <v>77</v>
      </c>
      <c r="H93" s="37" t="s">
        <v>243</v>
      </c>
    </row>
    <row r="94" spans="1:48" ht="12.75" customHeight="1" x14ac:dyDescent="0.2">
      <c r="A94" s="57" t="s">
        <v>335</v>
      </c>
      <c r="B94" s="26" t="s">
        <v>121</v>
      </c>
      <c r="C94" s="56">
        <v>7</v>
      </c>
      <c r="D94" s="30" t="s">
        <v>454</v>
      </c>
      <c r="E94" s="29" t="s">
        <v>241</v>
      </c>
      <c r="F94" s="62" t="s">
        <v>475</v>
      </c>
      <c r="G94" s="54" t="s">
        <v>77</v>
      </c>
      <c r="H94" s="37" t="s">
        <v>298</v>
      </c>
    </row>
    <row r="95" spans="1:48" x14ac:dyDescent="0.2">
      <c r="A95" s="57" t="s">
        <v>343</v>
      </c>
      <c r="B95" s="26" t="s">
        <v>124</v>
      </c>
      <c r="C95" s="56">
        <v>7</v>
      </c>
      <c r="D95" s="30" t="s">
        <v>454</v>
      </c>
      <c r="E95" s="29" t="s">
        <v>251</v>
      </c>
      <c r="F95" s="62" t="s">
        <v>462</v>
      </c>
      <c r="G95" s="54" t="s">
        <v>77</v>
      </c>
      <c r="H95" s="37" t="s">
        <v>252</v>
      </c>
    </row>
    <row r="96" spans="1:48" x14ac:dyDescent="0.2">
      <c r="A96" s="57" t="s">
        <v>345</v>
      </c>
      <c r="B96" s="26" t="s">
        <v>126</v>
      </c>
      <c r="C96" s="56">
        <v>7</v>
      </c>
      <c r="D96" s="30" t="s">
        <v>454</v>
      </c>
      <c r="E96" s="29" t="s">
        <v>237</v>
      </c>
      <c r="F96" s="62" t="s">
        <v>460</v>
      </c>
      <c r="G96" s="54" t="s">
        <v>78</v>
      </c>
      <c r="H96" s="37"/>
    </row>
    <row r="97" spans="1:8" x14ac:dyDescent="0.2">
      <c r="A97" s="57" t="s">
        <v>340</v>
      </c>
      <c r="B97" s="26" t="s">
        <v>123</v>
      </c>
      <c r="C97" s="56">
        <v>6</v>
      </c>
      <c r="D97" s="30" t="s">
        <v>454</v>
      </c>
      <c r="E97" s="29" t="s">
        <v>247</v>
      </c>
      <c r="F97" s="62" t="s">
        <v>461</v>
      </c>
      <c r="G97" s="54" t="s">
        <v>77</v>
      </c>
      <c r="H97" s="37" t="s">
        <v>248</v>
      </c>
    </row>
    <row r="98" spans="1:8" x14ac:dyDescent="0.2">
      <c r="A98" s="57" t="s">
        <v>342</v>
      </c>
      <c r="B98" s="26" t="s">
        <v>124</v>
      </c>
      <c r="C98" s="56">
        <v>6</v>
      </c>
      <c r="D98" s="30" t="s">
        <v>454</v>
      </c>
      <c r="E98" s="29" t="s">
        <v>251</v>
      </c>
      <c r="F98" s="62" t="s">
        <v>462</v>
      </c>
      <c r="G98" s="54" t="s">
        <v>77</v>
      </c>
      <c r="H98" s="37" t="s">
        <v>252</v>
      </c>
    </row>
    <row r="99" spans="1:8" x14ac:dyDescent="0.2">
      <c r="A99" s="57" t="s">
        <v>353</v>
      </c>
      <c r="B99" s="26" t="s">
        <v>132</v>
      </c>
      <c r="C99" s="56">
        <v>6</v>
      </c>
      <c r="D99" s="30" t="s">
        <v>454</v>
      </c>
      <c r="E99" s="27" t="s">
        <v>257</v>
      </c>
      <c r="F99" s="62" t="s">
        <v>463</v>
      </c>
      <c r="G99" s="54" t="s">
        <v>77</v>
      </c>
      <c r="H99" s="37" t="s">
        <v>258</v>
      </c>
    </row>
    <row r="100" spans="1:8" x14ac:dyDescent="0.2">
      <c r="A100" s="57" t="s">
        <v>349</v>
      </c>
      <c r="B100" s="26" t="s">
        <v>128</v>
      </c>
      <c r="C100" s="56">
        <v>5</v>
      </c>
      <c r="D100" s="30" t="s">
        <v>454</v>
      </c>
      <c r="E100" s="27" t="s">
        <v>257</v>
      </c>
      <c r="F100" s="62" t="s">
        <v>463</v>
      </c>
      <c r="G100" s="54" t="s">
        <v>77</v>
      </c>
      <c r="H100" s="37" t="s">
        <v>258</v>
      </c>
    </row>
    <row r="101" spans="1:8" ht="25.5" x14ac:dyDescent="0.2">
      <c r="A101" s="57" t="s">
        <v>344</v>
      </c>
      <c r="B101" s="26" t="s">
        <v>125</v>
      </c>
      <c r="C101" s="56">
        <v>4</v>
      </c>
      <c r="D101" s="30" t="s">
        <v>454</v>
      </c>
      <c r="E101" s="29" t="s">
        <v>254</v>
      </c>
      <c r="F101" s="62" t="s">
        <v>464</v>
      </c>
      <c r="G101" s="54" t="s">
        <v>77</v>
      </c>
      <c r="H101" s="37" t="s">
        <v>253</v>
      </c>
    </row>
    <row r="102" spans="1:8" x14ac:dyDescent="0.2">
      <c r="A102" s="57" t="s">
        <v>346</v>
      </c>
      <c r="B102" s="26" t="s">
        <v>125</v>
      </c>
      <c r="C102" s="56">
        <v>4</v>
      </c>
      <c r="D102" s="30" t="s">
        <v>454</v>
      </c>
      <c r="E102" s="27" t="s">
        <v>238</v>
      </c>
      <c r="F102" s="62" t="s">
        <v>465</v>
      </c>
      <c r="G102" s="54" t="s">
        <v>77</v>
      </c>
      <c r="H102" s="37"/>
    </row>
    <row r="103" spans="1:8" x14ac:dyDescent="0.2">
      <c r="A103" s="57" t="s">
        <v>350</v>
      </c>
      <c r="B103" s="26" t="s">
        <v>130</v>
      </c>
      <c r="C103" s="56">
        <v>4</v>
      </c>
      <c r="D103" s="30" t="s">
        <v>454</v>
      </c>
      <c r="E103" s="27" t="s">
        <v>257</v>
      </c>
      <c r="F103" s="62" t="s">
        <v>463</v>
      </c>
      <c r="G103" s="54" t="s">
        <v>78</v>
      </c>
      <c r="H103" s="37" t="s">
        <v>258</v>
      </c>
    </row>
    <row r="104" spans="1:8" ht="25.5" x14ac:dyDescent="0.2">
      <c r="A104" s="57" t="s">
        <v>336</v>
      </c>
      <c r="B104" s="26" t="s">
        <v>120</v>
      </c>
      <c r="C104" s="56">
        <v>3</v>
      </c>
      <c r="D104" s="30" t="s">
        <v>455</v>
      </c>
      <c r="E104" s="29" t="s">
        <v>208</v>
      </c>
      <c r="F104" s="62" t="s">
        <v>466</v>
      </c>
      <c r="G104" s="54" t="s">
        <v>77</v>
      </c>
      <c r="H104" s="37" t="s">
        <v>299</v>
      </c>
    </row>
    <row r="105" spans="1:8" ht="12.75" customHeight="1" x14ac:dyDescent="0.2">
      <c r="A105" s="57" t="s">
        <v>347</v>
      </c>
      <c r="B105" s="26" t="s">
        <v>122</v>
      </c>
      <c r="C105" s="56">
        <v>3</v>
      </c>
      <c r="D105" s="30" t="s">
        <v>455</v>
      </c>
      <c r="E105" s="27" t="s">
        <v>255</v>
      </c>
      <c r="F105" s="62" t="s">
        <v>467</v>
      </c>
      <c r="G105" s="54" t="s">
        <v>77</v>
      </c>
      <c r="H105" s="37" t="s">
        <v>256</v>
      </c>
    </row>
    <row r="106" spans="1:8" ht="12.75" customHeight="1" x14ac:dyDescent="0.2">
      <c r="A106" s="57" t="s">
        <v>338</v>
      </c>
      <c r="B106" s="26" t="s">
        <v>122</v>
      </c>
      <c r="C106" s="56">
        <v>2</v>
      </c>
      <c r="D106" s="30" t="s">
        <v>455</v>
      </c>
      <c r="E106" s="29" t="s">
        <v>244</v>
      </c>
      <c r="F106" s="62" t="s">
        <v>468</v>
      </c>
      <c r="G106" s="54" t="s">
        <v>77</v>
      </c>
      <c r="H106" s="37" t="s">
        <v>300</v>
      </c>
    </row>
    <row r="1927" spans="4:8" x14ac:dyDescent="0.2">
      <c r="D1927" s="27"/>
      <c r="F1927" s="64"/>
      <c r="G1927" s="59"/>
      <c r="H1927" s="27"/>
    </row>
  </sheetData>
  <sortState ref="A3:AV106">
    <sortCondition descending="1" ref="C3:C106"/>
  </sortState>
  <phoneticPr fontId="5" type="noConversion"/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People</vt:lpstr>
      <vt:lpstr>Plots</vt:lpstr>
    </vt:vector>
  </TitlesOfParts>
  <Company>UNC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K. Peet</dc:creator>
  <cp:lastModifiedBy>Robert Peet</cp:lastModifiedBy>
  <cp:lastPrinted>2014-03-04T18:21:09Z</cp:lastPrinted>
  <dcterms:created xsi:type="dcterms:W3CDTF">2006-04-27T03:39:10Z</dcterms:created>
  <dcterms:modified xsi:type="dcterms:W3CDTF">2015-05-13T12:00:49Z</dcterms:modified>
</cp:coreProperties>
</file>